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880" activeTab="0"/>
  </bookViews>
  <sheets>
    <sheet name="Прил.3 Доходы" sheetId="1" r:id="rId1"/>
  </sheets>
  <definedNames>
    <definedName name="_xlnm.Print_Titles" localSheetId="0">'Прил.3 Доходы'!$11:$11</definedName>
    <definedName name="_xlnm.Print_Area" localSheetId="0">'Прил.3 Доходы'!$A$1:$C$57</definedName>
  </definedNames>
  <calcPr fullCalcOnLoad="1"/>
</workbook>
</file>

<file path=xl/sharedStrings.xml><?xml version="1.0" encoding="utf-8"?>
<sst xmlns="http://schemas.openxmlformats.org/spreadsheetml/2006/main" count="100" uniqueCount="99">
  <si>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</si>
  <si>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</si>
  <si>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</si>
  <si>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</si>
  <si>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Коды бюджетной классификации Российской Федерации</t>
  </si>
  <si>
    <t>Сумма</t>
  </si>
  <si>
    <t>Наименование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</si>
  <si>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</si>
  <si>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</si>
  <si>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</si>
  <si>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</si>
  <si>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</si>
  <si>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</si>
  <si>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</si>
  <si>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 на имущество физических лиц</t>
  </si>
  <si>
    <t>Земельный налог</t>
  </si>
  <si>
    <t>000 1 11 00000 00 0000 000</t>
  </si>
  <si>
    <t>000 1 11 05000 00 0000 120</t>
  </si>
  <si>
    <t>000 1 06 01000 00 0000 110</t>
  </si>
  <si>
    <t>000 1 06 06000 00 0000 110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</si>
  <si>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</si>
  <si>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000 1 11 05030 00 0000 120</t>
  </si>
  <si>
    <t>НАЛОГОВЫЕ ДОХОДЫ</t>
  </si>
  <si>
    <t>НЕНАЛОГОВЫЕ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</si>
  <si>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</si>
  <si>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</si>
  <si>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</si>
  <si>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</si>
  <si>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на выравнивание бюджетной обеспеченности</t>
  </si>
  <si>
    <t xml:space="preserve">Объем поступлений доходов бюджета </t>
  </si>
  <si>
    <t>городского поселения Туманный</t>
  </si>
  <si>
    <t>НАЛОГОВЫЕ И НЕНАЛОГОВЫЕ ДОХОДЫ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</si>
  <si>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</si>
  <si>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</si>
  <si>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 xml:space="preserve">                                         Кольского района </t>
  </si>
  <si>
    <t>НАЛОГИ НА СОВОКУПНЫЙ ДОХОД</t>
  </si>
  <si>
    <t>000 1 05 00000 00 0000 000</t>
  </si>
  <si>
    <t>000 1 05 01000 00 0000 110</t>
  </si>
  <si>
    <t>000 1 05 01020 01 0000 110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</si>
  <si>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</si>
  <si>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 (межбюджетные субсидии)</t>
  </si>
  <si>
    <t xml:space="preserve">        рублей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</si>
  <si>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</si>
  <si>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</si>
  <si>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</si>
  <si>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000 1 03 00000 00 0000 000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</si>
  <si>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</si>
  <si>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</si>
  <si>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000 1 11 05013 00 0000 120</t>
  </si>
  <si>
    <t>000 1 11 05035 13 0000 120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</si>
  <si>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</si>
  <si>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</si>
  <si>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субсидии бюджетам городских поселений</t>
  </si>
  <si>
    <t>Субвенции бюджетам городских поселений на осуществление  первичного воинского учёта на территориях, где отсутствуют военные комиссариаты</t>
  </si>
  <si>
    <t>000 1 06 06033 13 0000 110</t>
  </si>
  <si>
    <t>000 1 06 06030 03 0000 110</t>
  </si>
  <si>
    <t>Земельный налог с организаций</t>
  </si>
  <si>
    <t>Земельный налог с организаций, обладающих земельным участком, расположенном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</si>
  <si>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</si>
  <si>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</si>
  <si>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</si>
  <si>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</si>
  <si>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</si>
  <si>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</si>
  <si>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</si>
  <si>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</si>
  <si>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000 2 02 15001 13 0000 150</t>
  </si>
  <si>
    <t>000 2 02 20000 00 0000 150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</si>
  <si>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</si>
  <si>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 городских  поселений</t>
  </si>
  <si>
    <t>000 1 06 06040 00 0000 110</t>
  </si>
  <si>
    <t>000 1 06 06043 13 0000 110</t>
  </si>
  <si>
    <t>000 2 02 29999 13 0000 150</t>
  </si>
  <si>
    <t>000 2 02 30000 00 0000 150</t>
  </si>
  <si>
    <t>000 2 02 35118 00 0000 150</t>
  </si>
  <si>
    <t>000 2 02 35118 13 0000 150</t>
  </si>
  <si>
    <t>к решению Совета депутатов</t>
  </si>
  <si>
    <t>Субвенции бюджетам городских поселений на выполнение передаваемых полномочий субъектов Российской Федерации</t>
  </si>
  <si>
    <t>000 202 30024 13 0000 150</t>
  </si>
  <si>
    <t>000 1 03 02231 01 0000 110</t>
  </si>
  <si>
    <t>000 1 03 02241 01 0000 110</t>
  </si>
  <si>
    <t>000 1 03 02251 01 0000 110</t>
  </si>
  <si>
    <t>Дотации бюджетам городских поселений на выравнивание  бюджетной обеспеченности из бюджетов муниципальных районов</t>
  </si>
  <si>
    <t>000 2 02 16001 13 0000 150</t>
  </si>
  <si>
    <t>000 2 02 16001 00 0000 150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</si>
  <si>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</si>
  <si>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</si>
  <si>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</si>
  <si>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Прочие субсидии</t>
  </si>
  <si>
    <t>000 2 02 29999 00 0000 150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</si>
  <si>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</si>
  <si>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</si>
  <si>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</si>
  <si>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городского поселения Туманный Кольского района на 2022 год 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</si>
  <si>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</si>
  <si>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</si>
  <si>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</si>
  <si>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Приложение № 1</t>
  </si>
  <si>
    <t xml:space="preserve"> от 24.12.2021 № 231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</si>
</sst>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00%"/>
    <numFmt numFmtId="174" formatCode="#,##0_ ;[Red]\-#,##0\ "/>
    <numFmt numFmtId="175" formatCode="#,##0.000"/>
    <numFmt numFmtId="176" formatCode="#,##0.0"/>
    <numFmt numFmtId="177" formatCode="0.0_ ;[Red]\-0.0\ "/>
    <numFmt numFmtId="178" formatCode="0.0"/>
    <numFmt numFmtId="179" formatCode="0.00_ ;[Red]\-0.00\ "/>
    <numFmt numFmtId="180" formatCode="0.0%"/>
    <numFmt numFmtId="181" formatCode="[$-FC19]d\ mmmm\ yyyy\ &quot;г.&quot;"/>
    <numFmt numFmtId="182" formatCode="[$-F400]h:mm:ss\ AM/PM"/>
    <numFmt numFmtId="183" formatCode="#,##0.00_ ;[Red]\-#,##0.00\ "/>
    <numFmt numFmtId="184" formatCode="0.000%"/>
    <numFmt numFmtId="185" formatCode="#,##0.0_ ;[Red]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  <font>
      <b/>
      <sz val="10"/>
      <name val="Arial Narrow"/>
      <family val="2"/>
    </font>
    <font>
      <b/>
      <sz val="12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sz val="10"/>
      <name val="Times New Roman"/>
      <family val="1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2" fontId="4" fillId="5" borderId="0" xfId="0" applyNumberFormat="1" applyFont="1" applyFill="1" applyBorder="1" applyAlignment="1">
      <alignment horizontal="left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185" fontId="4" fillId="5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185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84" fontId="4" fillId="0" borderId="0" xfId="0" applyNumberFormat="1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 wrapText="1"/>
    </xf>
    <xf numFmtId="172" fontId="4" fillId="3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Border="1" applyAlignment="1">
      <alignment/>
    </xf>
    <xf numFmtId="49" fontId="4" fillId="3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172" fontId="4" fillId="32" borderId="0" xfId="0" applyNumberFormat="1" applyFont="1" applyFill="1" applyBorder="1" applyAlignment="1">
      <alignment horizontal="left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172" fontId="2" fillId="4" borderId="0" xfId="0" applyNumberFormat="1" applyFont="1" applyFill="1" applyBorder="1" applyAlignment="1">
      <alignment horizontal="left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172" fontId="2" fillId="34" borderId="0" xfId="0" applyNumberFormat="1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vertical="center" wrapText="1"/>
    </xf>
    <xf numFmtId="183" fontId="4" fillId="0" borderId="13" xfId="0" applyNumberFormat="1" applyFont="1" applyFill="1" applyBorder="1" applyAlignment="1">
      <alignment vertical="center" wrapText="1"/>
    </xf>
    <xf numFmtId="172" fontId="2" fillId="35" borderId="14" xfId="0" applyNumberFormat="1" applyFont="1" applyFill="1" applyBorder="1" applyAlignment="1">
      <alignment horizontal="left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172" fontId="4" fillId="36" borderId="16" xfId="0" applyNumberFormat="1" applyFont="1" applyFill="1" applyBorder="1" applyAlignment="1">
      <alignment horizontal="left" vertical="center" wrapText="1"/>
    </xf>
    <xf numFmtId="49" fontId="4" fillId="36" borderId="17" xfId="0" applyNumberFormat="1" applyFont="1" applyFill="1" applyBorder="1" applyAlignment="1">
      <alignment horizontal="center" vertical="center" wrapText="1"/>
    </xf>
    <xf numFmtId="183" fontId="4" fillId="36" borderId="18" xfId="0" applyNumberFormat="1" applyFont="1" applyFill="1" applyBorder="1" applyAlignment="1">
      <alignment vertical="center" wrapText="1"/>
    </xf>
    <xf numFmtId="172" fontId="4" fillId="35" borderId="14" xfId="0" applyNumberFormat="1" applyFont="1" applyFill="1" applyBorder="1" applyAlignment="1">
      <alignment horizontal="left" vertical="center" wrapText="1"/>
    </xf>
    <xf numFmtId="49" fontId="9" fillId="35" borderId="15" xfId="0" applyNumberFormat="1" applyFont="1" applyFill="1" applyBorder="1" applyAlignment="1">
      <alignment horizontal="center"/>
    </xf>
    <xf numFmtId="49" fontId="4" fillId="35" borderId="15" xfId="0" applyNumberFormat="1" applyFont="1" applyFill="1" applyBorder="1" applyAlignment="1">
      <alignment horizontal="center" vertical="center" wrapText="1"/>
    </xf>
    <xf numFmtId="183" fontId="4" fillId="35" borderId="13" xfId="0" applyNumberFormat="1" applyFont="1" applyFill="1" applyBorder="1" applyAlignment="1">
      <alignment vertical="center" wrapText="1"/>
    </xf>
    <xf numFmtId="49" fontId="7" fillId="35" borderId="15" xfId="0" applyNumberFormat="1" applyFont="1" applyFill="1" applyBorder="1" applyAlignment="1">
      <alignment horizontal="center"/>
    </xf>
    <xf numFmtId="172" fontId="4" fillId="35" borderId="14" xfId="0" applyNumberFormat="1" applyFont="1" applyFill="1" applyBorder="1" applyAlignment="1">
      <alignment horizontal="left" vertical="center" wrapText="1"/>
    </xf>
    <xf numFmtId="172" fontId="2" fillId="37" borderId="14" xfId="0" applyNumberFormat="1" applyFont="1" applyFill="1" applyBorder="1" applyAlignment="1">
      <alignment horizontal="left" vertical="center" wrapText="1"/>
    </xf>
    <xf numFmtId="49" fontId="2" fillId="37" borderId="15" xfId="0" applyNumberFormat="1" applyFont="1" applyFill="1" applyBorder="1" applyAlignment="1">
      <alignment horizontal="center" vertical="center" wrapText="1"/>
    </xf>
    <xf numFmtId="172" fontId="4" fillId="36" borderId="14" xfId="0" applyNumberFormat="1" applyFont="1" applyFill="1" applyBorder="1" applyAlignment="1">
      <alignment horizontal="left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172" fontId="4" fillId="36" borderId="15" xfId="0" applyNumberFormat="1" applyFont="1" applyFill="1" applyBorder="1" applyAlignment="1">
      <alignment horizontal="left" vertical="center" wrapText="1"/>
    </xf>
    <xf numFmtId="183" fontId="4" fillId="36" borderId="13" xfId="0" applyNumberFormat="1" applyFont="1" applyFill="1" applyBorder="1" applyAlignment="1">
      <alignment vertical="center" wrapText="1"/>
    </xf>
    <xf numFmtId="172" fontId="4" fillId="37" borderId="15" xfId="0" applyNumberFormat="1" applyFont="1" applyFill="1" applyBorder="1" applyAlignment="1">
      <alignment horizontal="left" vertical="center" wrapText="1"/>
    </xf>
    <xf numFmtId="49" fontId="4" fillId="37" borderId="15" xfId="0" applyNumberFormat="1" applyFont="1" applyFill="1" applyBorder="1" applyAlignment="1">
      <alignment horizontal="center" vertical="center" wrapText="1"/>
    </xf>
    <xf numFmtId="172" fontId="2" fillId="37" borderId="15" xfId="0" applyNumberFormat="1" applyFont="1" applyFill="1" applyBorder="1" applyAlignment="1">
      <alignment horizontal="left" vertical="center" wrapText="1"/>
    </xf>
    <xf numFmtId="49" fontId="2" fillId="37" borderId="15" xfId="0" applyNumberFormat="1" applyFont="1" applyFill="1" applyBorder="1" applyAlignment="1">
      <alignment horizontal="left" vertical="center" wrapText="1"/>
    </xf>
    <xf numFmtId="183" fontId="4" fillId="37" borderId="13" xfId="0" applyNumberFormat="1" applyFont="1" applyFill="1" applyBorder="1" applyAlignment="1">
      <alignment vertical="center" wrapText="1"/>
    </xf>
    <xf numFmtId="172" fontId="4" fillId="37" borderId="14" xfId="0" applyNumberFormat="1" applyFont="1" applyFill="1" applyBorder="1" applyAlignment="1">
      <alignment horizontal="left" vertical="center" wrapText="1"/>
    </xf>
    <xf numFmtId="49" fontId="2" fillId="37" borderId="14" xfId="0" applyNumberFormat="1" applyFont="1" applyFill="1" applyBorder="1" applyAlignment="1">
      <alignment horizontal="left" vertical="center" wrapText="1"/>
    </xf>
    <xf numFmtId="0" fontId="7" fillId="37" borderId="14" xfId="0" applyFont="1" applyFill="1" applyBorder="1" applyAlignment="1">
      <alignment horizontal="left" wrapText="1"/>
    </xf>
    <xf numFmtId="0" fontId="7" fillId="37" borderId="14" xfId="0" applyFont="1" applyFill="1" applyBorder="1" applyAlignment="1">
      <alignment wrapText="1"/>
    </xf>
    <xf numFmtId="183" fontId="4" fillId="37" borderId="18" xfId="0" applyNumberFormat="1" applyFont="1" applyFill="1" applyBorder="1" applyAlignment="1">
      <alignment vertical="center" wrapText="1"/>
    </xf>
    <xf numFmtId="172" fontId="4" fillId="38" borderId="16" xfId="0" applyNumberFormat="1" applyFont="1" applyFill="1" applyBorder="1" applyAlignment="1">
      <alignment horizontal="left" vertical="center" wrapText="1"/>
    </xf>
    <xf numFmtId="49" fontId="4" fillId="38" borderId="19" xfId="0" applyNumberFormat="1" applyFont="1" applyFill="1" applyBorder="1" applyAlignment="1">
      <alignment horizontal="center" vertical="center" wrapText="1"/>
    </xf>
    <xf numFmtId="183" fontId="4" fillId="38" borderId="18" xfId="0" applyNumberFormat="1" applyFont="1" applyFill="1" applyBorder="1" applyAlignment="1">
      <alignment vertical="center" wrapText="1"/>
    </xf>
    <xf numFmtId="172" fontId="4" fillId="35" borderId="15" xfId="0" applyNumberFormat="1" applyFont="1" applyFill="1" applyBorder="1" applyAlignment="1">
      <alignment horizontal="left" vertical="center" wrapText="1"/>
    </xf>
    <xf numFmtId="172" fontId="2" fillId="35" borderId="15" xfId="0" applyNumberFormat="1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left" wrapText="1"/>
    </xf>
    <xf numFmtId="183" fontId="4" fillId="35" borderId="13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23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 outlineLevelRow="1"/>
  <cols>
    <col min="1" max="1" width="54.875" style="0" customWidth="1"/>
    <col min="2" max="2" width="23.25390625" style="0" customWidth="1"/>
    <col min="3" max="3" width="11.75390625" style="0" customWidth="1"/>
    <col min="5" max="5" width="58.75390625" style="0" customWidth="1"/>
  </cols>
  <sheetData>
    <row r="1" spans="2:3" ht="12.75">
      <c r="B1" s="36"/>
      <c r="C1" s="37" t="s">
        <v>97</v>
      </c>
    </row>
    <row r="2" spans="2:3" ht="12.75">
      <c r="B2" s="36"/>
      <c r="C2" s="37" t="s">
        <v>76</v>
      </c>
    </row>
    <row r="3" spans="2:3" ht="12.75">
      <c r="B3" s="36"/>
      <c r="C3" s="37" t="s">
        <v>30</v>
      </c>
    </row>
    <row r="4" spans="2:3" ht="12.75">
      <c r="B4" s="36" t="s">
        <v>34</v>
      </c>
      <c r="C4" s="37"/>
    </row>
    <row r="5" spans="2:3" ht="12.75">
      <c r="B5" s="36"/>
      <c r="C5" s="37" t="s">
        <v>98</v>
      </c>
    </row>
    <row r="6" ht="12.75">
      <c r="C6" s="2"/>
    </row>
    <row r="8" spans="1:3" ht="15.75" customHeight="1">
      <c r="A8" s="78" t="s">
        <v>29</v>
      </c>
      <c r="B8" s="78"/>
      <c r="C8" s="78"/>
    </row>
    <row r="9" spans="1:3" ht="15.75" customHeight="1">
      <c r="A9" s="78" t="s">
        <v>93</v>
      </c>
      <c r="B9" s="78"/>
      <c r="C9" s="78"/>
    </row>
    <row r="10" spans="1:3" ht="13.5" thickBot="1">
      <c r="A10" s="6"/>
      <c r="B10" s="5"/>
      <c r="C10" s="5" t="s">
        <v>41</v>
      </c>
    </row>
    <row r="11" spans="1:3" ht="45" customHeight="1" thickBot="1">
      <c r="A11" s="40" t="s">
        <v>6</v>
      </c>
      <c r="B11" s="39" t="s">
        <v>4</v>
      </c>
      <c r="C11" s="38" t="s">
        <v>5</v>
      </c>
    </row>
    <row r="12" spans="1:3" ht="12.75">
      <c r="A12" s="70" t="s">
        <v>31</v>
      </c>
      <c r="B12" s="71" t="s">
        <v>8</v>
      </c>
      <c r="C12" s="72">
        <f>C13+C36</f>
        <v>7077300</v>
      </c>
    </row>
    <row r="13" spans="1:3" ht="12.75">
      <c r="A13" s="45" t="s">
        <v>22</v>
      </c>
      <c r="B13" s="46"/>
      <c r="C13" s="47">
        <f>C14+C17+C22+C28</f>
        <v>4517000</v>
      </c>
    </row>
    <row r="14" spans="1:3" ht="12.75">
      <c r="A14" s="48" t="s">
        <v>10</v>
      </c>
      <c r="B14" s="50" t="s">
        <v>9</v>
      </c>
      <c r="C14" s="51">
        <f>C15</f>
        <v>3536000</v>
      </c>
    </row>
    <row r="15" spans="1:3" ht="12.75" outlineLevel="1">
      <c r="A15" s="43" t="s">
        <v>12</v>
      </c>
      <c r="B15" s="44" t="s">
        <v>11</v>
      </c>
      <c r="C15" s="51">
        <f>C16</f>
        <v>3536000</v>
      </c>
    </row>
    <row r="16" spans="1:3" ht="61.5" customHeight="1" outlineLevel="1">
      <c r="A16" s="43" t="s">
        <v>33</v>
      </c>
      <c r="B16" s="44" t="s">
        <v>32</v>
      </c>
      <c r="C16" s="41">
        <v>3536000</v>
      </c>
    </row>
    <row r="17" spans="1:3" ht="29.25" customHeight="1" outlineLevel="1">
      <c r="A17" s="48" t="s">
        <v>43</v>
      </c>
      <c r="B17" s="49" t="s">
        <v>45</v>
      </c>
      <c r="C17" s="41">
        <f>C18</f>
        <v>770000</v>
      </c>
    </row>
    <row r="18" spans="1:3" ht="35.25" customHeight="1" outlineLevel="1">
      <c r="A18" s="43" t="s">
        <v>42</v>
      </c>
      <c r="B18" s="52" t="s">
        <v>44</v>
      </c>
      <c r="C18" s="42">
        <f>C19+C20+C21</f>
        <v>770000</v>
      </c>
    </row>
    <row r="19" spans="1:3" ht="81" customHeight="1" outlineLevel="1">
      <c r="A19" s="43" t="s">
        <v>90</v>
      </c>
      <c r="B19" s="52" t="s">
        <v>79</v>
      </c>
      <c r="C19" s="42">
        <v>333900</v>
      </c>
    </row>
    <row r="20" spans="1:3" ht="92.25" customHeight="1" outlineLevel="1">
      <c r="A20" s="43" t="s">
        <v>91</v>
      </c>
      <c r="B20" s="52" t="s">
        <v>80</v>
      </c>
      <c r="C20" s="42">
        <v>2000</v>
      </c>
    </row>
    <row r="21" spans="1:3" ht="84" customHeight="1" outlineLevel="1">
      <c r="A21" s="43" t="s">
        <v>92</v>
      </c>
      <c r="B21" s="52" t="s">
        <v>81</v>
      </c>
      <c r="C21" s="42">
        <v>434100</v>
      </c>
    </row>
    <row r="22" spans="1:3" ht="25.5" customHeight="1" outlineLevel="1">
      <c r="A22" s="53" t="s">
        <v>35</v>
      </c>
      <c r="B22" s="44" t="s">
        <v>36</v>
      </c>
      <c r="C22" s="41">
        <f>C23</f>
        <v>104000</v>
      </c>
    </row>
    <row r="23" spans="1:3" ht="30" customHeight="1" outlineLevel="1">
      <c r="A23" s="43" t="s">
        <v>39</v>
      </c>
      <c r="B23" s="44" t="s">
        <v>37</v>
      </c>
      <c r="C23" s="41">
        <f>C26+C24</f>
        <v>104000</v>
      </c>
    </row>
    <row r="24" spans="1:3" ht="30" customHeight="1" outlineLevel="1">
      <c r="A24" s="43" t="s">
        <v>94</v>
      </c>
      <c r="B24" s="44" t="s">
        <v>95</v>
      </c>
      <c r="C24" s="76">
        <f>C25</f>
        <v>15000</v>
      </c>
    </row>
    <row r="25" spans="1:3" ht="30" customHeight="1" outlineLevel="1">
      <c r="A25" s="43" t="s">
        <v>94</v>
      </c>
      <c r="B25" s="44" t="s">
        <v>96</v>
      </c>
      <c r="C25" s="76">
        <v>15000</v>
      </c>
    </row>
    <row r="26" spans="1:3" ht="33" customHeight="1" outlineLevel="1">
      <c r="A26" s="43" t="s">
        <v>87</v>
      </c>
      <c r="B26" s="44" t="s">
        <v>38</v>
      </c>
      <c r="C26" s="41">
        <f>C27</f>
        <v>89000</v>
      </c>
    </row>
    <row r="27" spans="1:3" ht="56.25" customHeight="1" outlineLevel="1">
      <c r="A27" s="43" t="s">
        <v>63</v>
      </c>
      <c r="B27" s="44" t="s">
        <v>62</v>
      </c>
      <c r="C27" s="41">
        <v>89000</v>
      </c>
    </row>
    <row r="28" spans="1:3" ht="12.75">
      <c r="A28" s="65" t="s">
        <v>24</v>
      </c>
      <c r="B28" s="61" t="s">
        <v>13</v>
      </c>
      <c r="C28" s="64">
        <f>C31+C29</f>
        <v>107000</v>
      </c>
    </row>
    <row r="29" spans="1:3" ht="12.75" outlineLevel="1">
      <c r="A29" s="67" t="s">
        <v>14</v>
      </c>
      <c r="B29" s="55" t="s">
        <v>18</v>
      </c>
      <c r="C29" s="64">
        <f>C30</f>
        <v>4000</v>
      </c>
    </row>
    <row r="30" spans="1:3" ht="38.25" outlineLevel="1">
      <c r="A30" s="67" t="s">
        <v>59</v>
      </c>
      <c r="B30" s="55" t="s">
        <v>58</v>
      </c>
      <c r="C30" s="64">
        <v>4000</v>
      </c>
    </row>
    <row r="31" spans="1:3" ht="12.75" outlineLevel="1">
      <c r="A31" s="54" t="s">
        <v>15</v>
      </c>
      <c r="B31" s="55" t="s">
        <v>19</v>
      </c>
      <c r="C31" s="64">
        <f>C32+C34</f>
        <v>103000</v>
      </c>
    </row>
    <row r="32" spans="1:3" ht="12.75" outlineLevel="1">
      <c r="A32" s="66" t="s">
        <v>56</v>
      </c>
      <c r="B32" s="55" t="s">
        <v>55</v>
      </c>
      <c r="C32" s="64">
        <f>C33</f>
        <v>102000</v>
      </c>
    </row>
    <row r="33" spans="1:3" ht="25.5" outlineLevel="1">
      <c r="A33" s="66" t="s">
        <v>57</v>
      </c>
      <c r="B33" s="55" t="s">
        <v>54</v>
      </c>
      <c r="C33" s="64">
        <v>102000</v>
      </c>
    </row>
    <row r="34" spans="1:3" ht="12.75" outlineLevel="1">
      <c r="A34" s="68" t="s">
        <v>68</v>
      </c>
      <c r="B34" s="55" t="s">
        <v>70</v>
      </c>
      <c r="C34" s="69">
        <f>C35</f>
        <v>1000</v>
      </c>
    </row>
    <row r="35" spans="1:3" ht="25.5" outlineLevel="1">
      <c r="A35" s="68" t="s">
        <v>69</v>
      </c>
      <c r="B35" s="55" t="s">
        <v>71</v>
      </c>
      <c r="C35" s="69">
        <v>1000</v>
      </c>
    </row>
    <row r="36" spans="1:3" ht="12.75" outlineLevel="1">
      <c r="A36" s="56" t="s">
        <v>23</v>
      </c>
      <c r="B36" s="57"/>
      <c r="C36" s="47">
        <f>C37</f>
        <v>2560300</v>
      </c>
    </row>
    <row r="37" spans="1:3" ht="25.5">
      <c r="A37" s="48" t="s">
        <v>25</v>
      </c>
      <c r="B37" s="50" t="s">
        <v>16</v>
      </c>
      <c r="C37" s="51">
        <f>C38</f>
        <v>2560300</v>
      </c>
    </row>
    <row r="38" spans="1:3" ht="64.5" customHeight="1" outlineLevel="1">
      <c r="A38" s="74" t="s">
        <v>26</v>
      </c>
      <c r="B38" s="44" t="s">
        <v>17</v>
      </c>
      <c r="C38" s="51">
        <f>C39+C41</f>
        <v>2560300</v>
      </c>
    </row>
    <row r="39" spans="1:3" ht="64.5" customHeight="1" outlineLevel="1">
      <c r="A39" s="74" t="s">
        <v>46</v>
      </c>
      <c r="B39" s="44" t="s">
        <v>48</v>
      </c>
      <c r="C39" s="51">
        <f>C40</f>
        <v>1674100</v>
      </c>
    </row>
    <row r="40" spans="1:3" ht="64.5" customHeight="1" outlineLevel="1">
      <c r="A40" s="75" t="s">
        <v>50</v>
      </c>
      <c r="B40" s="44" t="s">
        <v>47</v>
      </c>
      <c r="C40" s="51">
        <v>1674100</v>
      </c>
    </row>
    <row r="41" spans="1:3" ht="65.25" customHeight="1" outlineLevel="1">
      <c r="A41" s="74" t="s">
        <v>27</v>
      </c>
      <c r="B41" s="44" t="s">
        <v>21</v>
      </c>
      <c r="C41" s="51">
        <f>C42</f>
        <v>886200</v>
      </c>
    </row>
    <row r="42" spans="1:3" ht="54" customHeight="1" outlineLevel="1">
      <c r="A42" s="74" t="s">
        <v>51</v>
      </c>
      <c r="B42" s="44" t="s">
        <v>49</v>
      </c>
      <c r="C42" s="51">
        <v>886200</v>
      </c>
    </row>
    <row r="43" spans="1:3" ht="12.75">
      <c r="A43" s="58" t="s">
        <v>1</v>
      </c>
      <c r="B43" s="57" t="s">
        <v>0</v>
      </c>
      <c r="C43" s="59">
        <f>C44</f>
        <v>22819328.33</v>
      </c>
    </row>
    <row r="44" spans="1:3" ht="25.5">
      <c r="A44" s="60" t="s">
        <v>3</v>
      </c>
      <c r="B44" s="61" t="s">
        <v>2</v>
      </c>
      <c r="C44" s="41">
        <f>C45+C50+C53</f>
        <v>22819328.33</v>
      </c>
    </row>
    <row r="45" spans="1:3" ht="17.25" customHeight="1" outlineLevel="1">
      <c r="A45" s="62" t="s">
        <v>60</v>
      </c>
      <c r="B45" s="55" t="s">
        <v>64</v>
      </c>
      <c r="C45" s="41">
        <f>C46+C49</f>
        <v>11760837</v>
      </c>
    </row>
    <row r="46" spans="1:3" ht="12.75" outlineLevel="1">
      <c r="A46" s="62" t="s">
        <v>28</v>
      </c>
      <c r="B46" s="55" t="s">
        <v>65</v>
      </c>
      <c r="C46" s="41">
        <f>C47</f>
        <v>11198255</v>
      </c>
    </row>
    <row r="47" spans="1:3" ht="25.5" outlineLevel="1">
      <c r="A47" s="63" t="s">
        <v>85</v>
      </c>
      <c r="B47" s="55" t="s">
        <v>66</v>
      </c>
      <c r="C47" s="42">
        <f>10739089+459166</f>
        <v>11198255</v>
      </c>
    </row>
    <row r="48" spans="1:3" ht="33.75" customHeight="1" outlineLevel="1">
      <c r="A48" s="62" t="s">
        <v>86</v>
      </c>
      <c r="B48" s="55" t="s">
        <v>84</v>
      </c>
      <c r="C48" s="42">
        <f>C49</f>
        <v>562582</v>
      </c>
    </row>
    <row r="49" spans="1:3" ht="25.5" outlineLevel="1">
      <c r="A49" s="63" t="s">
        <v>82</v>
      </c>
      <c r="B49" s="55" t="s">
        <v>83</v>
      </c>
      <c r="C49" s="42">
        <v>562582</v>
      </c>
    </row>
    <row r="50" spans="1:3" ht="25.5" outlineLevel="1">
      <c r="A50" s="63" t="s">
        <v>40</v>
      </c>
      <c r="B50" s="55" t="s">
        <v>67</v>
      </c>
      <c r="C50" s="41">
        <f>C51</f>
        <v>10607714.33</v>
      </c>
    </row>
    <row r="51" spans="1:3" ht="12.75" outlineLevel="1">
      <c r="A51" s="62" t="s">
        <v>88</v>
      </c>
      <c r="B51" s="55" t="s">
        <v>89</v>
      </c>
      <c r="C51" s="41">
        <f>C52</f>
        <v>10607714.33</v>
      </c>
    </row>
    <row r="52" spans="1:3" ht="12.75" outlineLevel="1">
      <c r="A52" s="62" t="s">
        <v>52</v>
      </c>
      <c r="B52" s="55" t="s">
        <v>72</v>
      </c>
      <c r="C52" s="64">
        <f>906800+29165+980743+4726250+1831795.14+2132961.19</f>
        <v>10607714.33</v>
      </c>
    </row>
    <row r="53" spans="1:3" ht="17.25" customHeight="1" outlineLevel="1">
      <c r="A53" s="62" t="s">
        <v>61</v>
      </c>
      <c r="B53" s="55" t="s">
        <v>73</v>
      </c>
      <c r="C53" s="64">
        <f>C55+C54</f>
        <v>450777</v>
      </c>
    </row>
    <row r="54" spans="1:3" ht="25.5" outlineLevel="1">
      <c r="A54" s="62" t="s">
        <v>77</v>
      </c>
      <c r="B54" s="55" t="s">
        <v>78</v>
      </c>
      <c r="C54" s="64">
        <f>230077+4000</f>
        <v>234077</v>
      </c>
    </row>
    <row r="55" spans="1:3" ht="27" customHeight="1" outlineLevel="1">
      <c r="A55" s="62" t="s">
        <v>20</v>
      </c>
      <c r="B55" s="55" t="s">
        <v>74</v>
      </c>
      <c r="C55" s="64">
        <f>C56</f>
        <v>216700</v>
      </c>
    </row>
    <row r="56" spans="1:3" ht="36" customHeight="1" outlineLevel="1">
      <c r="A56" s="62" t="s">
        <v>53</v>
      </c>
      <c r="B56" s="55" t="s">
        <v>75</v>
      </c>
      <c r="C56" s="64">
        <v>216700</v>
      </c>
    </row>
    <row r="57" spans="1:3" ht="12.75">
      <c r="A57" s="73" t="s">
        <v>7</v>
      </c>
      <c r="B57" s="50"/>
      <c r="C57" s="51">
        <f>C12+C43</f>
        <v>29896628.33</v>
      </c>
    </row>
    <row r="58" spans="1:3" ht="12.75">
      <c r="A58" s="7"/>
      <c r="B58" s="8"/>
      <c r="C58" s="9"/>
    </row>
    <row r="59" spans="1:3" s="1" customFormat="1" ht="12.75">
      <c r="A59" s="7"/>
      <c r="B59" s="8"/>
      <c r="C59" s="9"/>
    </row>
    <row r="60" spans="1:3" s="1" customFormat="1" ht="12.75">
      <c r="A60" s="7"/>
      <c r="B60" s="8"/>
      <c r="C60" s="9"/>
    </row>
    <row r="61" spans="1:3" s="1" customFormat="1" ht="12.75">
      <c r="A61" s="10"/>
      <c r="B61" s="3"/>
      <c r="C61" s="11"/>
    </row>
    <row r="62" spans="1:3" s="1" customFormat="1" ht="12.75">
      <c r="A62" s="3"/>
      <c r="B62" s="4"/>
      <c r="C62" s="11"/>
    </row>
    <row r="63" spans="1:3" s="1" customFormat="1" ht="12.75">
      <c r="A63" s="3"/>
      <c r="B63" s="4"/>
      <c r="C63" s="12"/>
    </row>
    <row r="64" spans="1:3" s="1" customFormat="1" ht="12.75">
      <c r="A64" s="3"/>
      <c r="B64" s="4"/>
      <c r="C64" s="13"/>
    </row>
    <row r="65" spans="1:3" s="1" customFormat="1" ht="12.75">
      <c r="A65" s="3"/>
      <c r="B65" s="4"/>
      <c r="C65" s="14"/>
    </row>
    <row r="66" spans="1:3" s="1" customFormat="1" ht="12.75">
      <c r="A66" s="3"/>
      <c r="B66" s="4"/>
      <c r="C66" s="15"/>
    </row>
    <row r="67" spans="1:3" s="1" customFormat="1" ht="12.75">
      <c r="A67" s="10"/>
      <c r="B67" s="3"/>
      <c r="C67" s="16"/>
    </row>
    <row r="68" spans="1:3" s="1" customFormat="1" ht="12.75">
      <c r="A68" s="10"/>
      <c r="B68" s="3"/>
      <c r="C68" s="16"/>
    </row>
    <row r="69" spans="1:3" s="1" customFormat="1" ht="12.75">
      <c r="A69" s="10"/>
      <c r="B69" s="17"/>
      <c r="C69" s="18"/>
    </row>
    <row r="70" spans="1:3" s="1" customFormat="1" ht="12.75">
      <c r="A70" s="10"/>
      <c r="B70" s="17"/>
      <c r="C70" s="18"/>
    </row>
    <row r="71" spans="1:3" s="1" customFormat="1" ht="12.75">
      <c r="A71" s="10"/>
      <c r="B71" s="17"/>
      <c r="C71" s="18"/>
    </row>
    <row r="72" spans="1:3" s="1" customFormat="1" ht="12.75">
      <c r="A72" s="10"/>
      <c r="B72" s="17"/>
      <c r="C72" s="18"/>
    </row>
    <row r="73" spans="1:3" s="1" customFormat="1" ht="15.75" customHeight="1">
      <c r="A73" s="10"/>
      <c r="B73" s="17"/>
      <c r="C73" s="18"/>
    </row>
    <row r="74" spans="1:3" s="1" customFormat="1" ht="15.75" customHeight="1">
      <c r="A74" s="10"/>
      <c r="B74" s="17"/>
      <c r="C74" s="17"/>
    </row>
    <row r="75" spans="1:3" s="1" customFormat="1" ht="15.75">
      <c r="A75" s="77"/>
      <c r="B75" s="77"/>
      <c r="C75" s="77"/>
    </row>
    <row r="76" spans="1:3" s="1" customFormat="1" ht="15.75">
      <c r="A76" s="77"/>
      <c r="B76" s="77"/>
      <c r="C76" s="77"/>
    </row>
    <row r="77" spans="1:3" ht="12.75">
      <c r="A77" s="10"/>
      <c r="B77" s="19"/>
      <c r="C77" s="17"/>
    </row>
    <row r="78" spans="1:3" ht="12.75">
      <c r="A78" s="10"/>
      <c r="B78" s="20"/>
      <c r="C78" s="21"/>
    </row>
    <row r="79" spans="1:3" ht="12.75">
      <c r="A79" s="22"/>
      <c r="B79" s="22"/>
      <c r="C79" s="22"/>
    </row>
    <row r="80" spans="1:3" ht="12.75">
      <c r="A80" s="23"/>
      <c r="B80" s="24"/>
      <c r="C80" s="25"/>
    </row>
    <row r="81" spans="1:3" ht="12.75" outlineLevel="1">
      <c r="A81" s="23"/>
      <c r="B81" s="26"/>
      <c r="C81" s="27"/>
    </row>
    <row r="82" spans="1:3" ht="12.75" outlineLevel="1">
      <c r="A82" s="28"/>
      <c r="B82" s="29"/>
      <c r="C82" s="27"/>
    </row>
    <row r="83" spans="1:3" ht="12.75" outlineLevel="1">
      <c r="A83" s="30"/>
      <c r="B83" s="31"/>
      <c r="C83" s="27"/>
    </row>
    <row r="84" spans="1:3" ht="12.75" outlineLevel="1">
      <c r="A84" s="32"/>
      <c r="B84" s="33"/>
      <c r="C84" s="27"/>
    </row>
    <row r="85" spans="1:3" ht="12.75" outlineLevel="1">
      <c r="A85" s="32"/>
      <c r="B85" s="33"/>
      <c r="C85" s="27"/>
    </row>
    <row r="86" spans="1:3" ht="12.75" outlineLevel="1">
      <c r="A86" s="32"/>
      <c r="B86" s="33"/>
      <c r="C86" s="27"/>
    </row>
    <row r="87" spans="1:3" ht="12.75" outlineLevel="1">
      <c r="A87" s="30"/>
      <c r="B87" s="31"/>
      <c r="C87" s="27"/>
    </row>
    <row r="88" spans="1:3" ht="12.75" outlineLevel="1">
      <c r="A88" s="32"/>
      <c r="B88" s="33"/>
      <c r="C88" s="27"/>
    </row>
    <row r="89" spans="1:3" ht="12.75">
      <c r="A89" s="32"/>
      <c r="B89" s="33"/>
      <c r="C89" s="27"/>
    </row>
    <row r="90" spans="1:3" ht="12.75">
      <c r="A90" s="32"/>
      <c r="B90" s="33"/>
      <c r="C90" s="27"/>
    </row>
    <row r="91" spans="1:3" ht="12.75" outlineLevel="1">
      <c r="A91" s="23"/>
      <c r="B91" s="26"/>
      <c r="C91" s="27"/>
    </row>
    <row r="92" spans="1:3" ht="12.75" outlineLevel="1">
      <c r="A92" s="28"/>
      <c r="B92" s="29"/>
      <c r="C92" s="27"/>
    </row>
    <row r="93" spans="1:3" ht="12.75" outlineLevel="1">
      <c r="A93" s="30"/>
      <c r="B93" s="31"/>
      <c r="C93" s="27"/>
    </row>
    <row r="94" spans="1:3" ht="12.75" outlineLevel="1">
      <c r="A94" s="32"/>
      <c r="B94" s="33"/>
      <c r="C94" s="27"/>
    </row>
    <row r="95" spans="1:3" ht="12.75" outlineLevel="1">
      <c r="A95" s="32"/>
      <c r="B95" s="33"/>
      <c r="C95" s="27"/>
    </row>
    <row r="96" spans="1:3" ht="12.75" outlineLevel="1">
      <c r="A96" s="32"/>
      <c r="B96" s="33"/>
      <c r="C96" s="27"/>
    </row>
    <row r="97" spans="1:3" ht="12.75" outlineLevel="1">
      <c r="A97" s="30"/>
      <c r="B97" s="31"/>
      <c r="C97" s="27"/>
    </row>
    <row r="98" spans="1:3" ht="12.75" outlineLevel="1">
      <c r="A98" s="32"/>
      <c r="B98" s="33"/>
      <c r="C98" s="27"/>
    </row>
    <row r="99" spans="1:3" ht="12.75">
      <c r="A99" s="32"/>
      <c r="B99" s="33"/>
      <c r="C99" s="27"/>
    </row>
    <row r="100" spans="1:3" ht="12.75">
      <c r="A100" s="32"/>
      <c r="B100" s="33"/>
      <c r="C100" s="27"/>
    </row>
    <row r="101" spans="1:3" ht="12.75" outlineLevel="1">
      <c r="A101" s="23"/>
      <c r="B101" s="26"/>
      <c r="C101" s="27"/>
    </row>
    <row r="102" spans="1:3" ht="12.75" outlineLevel="1">
      <c r="A102" s="28"/>
      <c r="B102" s="29"/>
      <c r="C102" s="27"/>
    </row>
    <row r="103" spans="1:3" ht="12.75" outlineLevel="1">
      <c r="A103" s="30"/>
      <c r="B103" s="31"/>
      <c r="C103" s="27"/>
    </row>
    <row r="104" spans="1:3" ht="12.75" outlineLevel="1">
      <c r="A104" s="32"/>
      <c r="B104" s="33"/>
      <c r="C104" s="27"/>
    </row>
    <row r="105" spans="1:3" ht="12.75">
      <c r="A105" s="32"/>
      <c r="B105" s="33"/>
      <c r="C105" s="27"/>
    </row>
    <row r="106" spans="1:3" ht="12.75">
      <c r="A106" s="32"/>
      <c r="B106" s="33"/>
      <c r="C106" s="27"/>
    </row>
    <row r="107" spans="1:3" ht="12.75" outlineLevel="1">
      <c r="A107" s="23"/>
      <c r="B107" s="26"/>
      <c r="C107" s="27"/>
    </row>
    <row r="108" spans="1:3" ht="12.75" outlineLevel="1">
      <c r="A108" s="28"/>
      <c r="B108" s="29"/>
      <c r="C108" s="27"/>
    </row>
    <row r="109" spans="1:3" ht="12.75" outlineLevel="1">
      <c r="A109" s="30"/>
      <c r="B109" s="31"/>
      <c r="C109" s="27"/>
    </row>
    <row r="110" spans="1:3" ht="12.75" outlineLevel="1">
      <c r="A110" s="32"/>
      <c r="B110" s="33"/>
      <c r="C110" s="27"/>
    </row>
    <row r="111" spans="1:3" ht="12.75">
      <c r="A111" s="34"/>
      <c r="B111" s="35"/>
      <c r="C111" s="27"/>
    </row>
    <row r="112" spans="1:3" ht="12.75" customHeight="1" outlineLevel="1">
      <c r="A112" s="34"/>
      <c r="B112" s="35"/>
      <c r="C112" s="27"/>
    </row>
    <row r="113" spans="1:3" ht="12.75" customHeight="1" outlineLevel="1">
      <c r="A113" s="28"/>
      <c r="B113" s="29"/>
      <c r="C113" s="27"/>
    </row>
    <row r="114" spans="1:3" ht="25.5" customHeight="1" outlineLevel="1">
      <c r="A114" s="30"/>
      <c r="B114" s="31"/>
      <c r="C114" s="27"/>
    </row>
    <row r="115" spans="1:3" ht="12.75" outlineLevel="1">
      <c r="A115" s="32"/>
      <c r="B115" s="33"/>
      <c r="C115" s="27"/>
    </row>
    <row r="116" spans="1:3" ht="12.75">
      <c r="A116" s="34"/>
      <c r="B116" s="35"/>
      <c r="C116" s="27"/>
    </row>
    <row r="117" spans="1:3" ht="12.75">
      <c r="A117" s="34"/>
      <c r="B117" s="35"/>
      <c r="C117" s="27"/>
    </row>
    <row r="118" spans="1:3" ht="12.75">
      <c r="A118" s="23"/>
      <c r="B118" s="26"/>
      <c r="C118" s="27"/>
    </row>
    <row r="119" spans="1:3" ht="12.75">
      <c r="A119" s="23"/>
      <c r="B119" s="26"/>
      <c r="C119" s="27"/>
    </row>
    <row r="120" spans="1:3" ht="12.75">
      <c r="A120" s="17"/>
      <c r="B120" s="17"/>
      <c r="C120" s="17"/>
    </row>
    <row r="121" spans="1:3" ht="12.75">
      <c r="A121" s="17"/>
      <c r="B121" s="17"/>
      <c r="C121" s="17"/>
    </row>
    <row r="122" spans="1:3" ht="12.75">
      <c r="A122" s="19"/>
      <c r="B122" s="17"/>
      <c r="C122" s="17"/>
    </row>
    <row r="123" spans="1:3" ht="12.75">
      <c r="A123" s="19"/>
      <c r="B123" s="17"/>
      <c r="C123" s="17"/>
    </row>
  </sheetData>
  <sheetProtection/>
  <mergeCells count="4">
    <mergeCell ref="A75:C75"/>
    <mergeCell ref="A76:C76"/>
    <mergeCell ref="A8:C8"/>
    <mergeCell ref="A9:C9"/>
  </mergeCells>
  <printOptions/>
  <pageMargins left="0.984251968503937" right="0.3937007874015748" top="0.5905511811023623" bottom="0.3937007874015748" header="0" footer="0.31496062992125984"/>
  <pageSetup blackAndWhite="1" fitToHeight="25" horizontalDpi="600" verticalDpi="600" orientation="portrait" paperSize="9" scale="9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Admin</cp:lastModifiedBy>
  <cp:lastPrinted>2021-12-26T16:47:05Z</cp:lastPrinted>
  <dcterms:created xsi:type="dcterms:W3CDTF">2006-01-12T05:44:41Z</dcterms:created>
  <dcterms:modified xsi:type="dcterms:W3CDTF">2021-12-26T16:47:44Z</dcterms:modified>
  <cp:category/>
  <cp:version/>
  <cp:contentType/>
  <cp:contentStatus/>
</cp:coreProperties>
</file>