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6180" windowHeight="4110" tabRatio="880" activeTab="0"/>
  </bookViews>
  <sheets>
    <sheet name="Иточники" sheetId="1" r:id="rId1"/>
  </sheets>
  <definedNames/>
  <calcPr fullCalcOnLoad="1"/>
</workbook>
</file>

<file path=xl/sharedStrings.xml><?xml version="1.0" encoding="utf-8"?>
<sst xmlns="http://schemas.openxmlformats.org/spreadsheetml/2006/main" count="393" uniqueCount="128">
  <si>
    <t>Приложение № 4</t>
  </si>
  <si>
    <t>Код бюджетной классификации</t>
  </si>
  <si>
    <t>1.</t>
  </si>
  <si>
    <t>1.1.</t>
  </si>
  <si>
    <t>1.2.</t>
  </si>
  <si>
    <t>2.</t>
  </si>
  <si>
    <t>2.1.</t>
  </si>
  <si>
    <t>3.</t>
  </si>
  <si>
    <t>3.1.</t>
  </si>
  <si>
    <t>3.2.</t>
  </si>
  <si>
    <t>02</t>
  </si>
  <si>
    <t>01</t>
  </si>
  <si>
    <t>00</t>
  </si>
  <si>
    <t>0000</t>
  </si>
  <si>
    <t>000</t>
  </si>
  <si>
    <t>700</t>
  </si>
  <si>
    <t>710</t>
  </si>
  <si>
    <t>05</t>
  </si>
  <si>
    <t>800</t>
  </si>
  <si>
    <t>810</t>
  </si>
  <si>
    <t>06</t>
  </si>
  <si>
    <t>500</t>
  </si>
  <si>
    <t>510</t>
  </si>
  <si>
    <t>600</t>
  </si>
  <si>
    <t>610</t>
  </si>
  <si>
    <t>Сумма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</si>
  <si>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</si>
  <si>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</si>
  <si>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</si>
  <si>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</si>
  <si>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</si>
  <si>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</si>
  <si>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</si>
  <si>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</si>
  <si>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</si>
  <si>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</si>
  <si>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</si>
  <si>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</si>
  <si>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</si>
  <si>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</si>
  <si>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</si>
  <si>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</si>
  <si>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</si>
  <si>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</si>
  <si>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</si>
  <si>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01020000000000000</t>
  </si>
  <si>
    <t>Кредиты кредитных организаций в валюте Российской Федерации</t>
  </si>
  <si>
    <t>01020000000000700</t>
  </si>
  <si>
    <t>Получение кредитов от кредитных организаций в валюте Российской Федерации</t>
  </si>
  <si>
    <t>01020000020000710</t>
  </si>
  <si>
    <t>01020000000000800</t>
  </si>
  <si>
    <t>Погашение кредитов, предоставленных кредитными организациями в валюте Российской Федерации</t>
  </si>
  <si>
    <t>01020000020000810</t>
  </si>
  <si>
    <t>01030000000000000</t>
  </si>
  <si>
    <t>Бюджетные кредиты от других бюджетов бюджетной системы Российской Федерации</t>
  </si>
  <si>
    <t>03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</si>
  <si>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</si>
  <si>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</si>
  <si>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</si>
  <si>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</si>
  <si>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</si>
  <si>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</si>
  <si>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</si>
  <si>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</si>
  <si>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</si>
  <si>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</si>
  <si>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</si>
  <si>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01050200000000500</t>
  </si>
  <si>
    <t>01050201000000510</t>
  </si>
  <si>
    <t>01050201020000510</t>
  </si>
  <si>
    <t>01050000000000600</t>
  </si>
  <si>
    <t>Уменьшение остатков средств бюджетов</t>
  </si>
  <si>
    <t>01050200000000600</t>
  </si>
  <si>
    <t>01050201000000610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</si>
  <si>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</si>
  <si>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</si>
  <si>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</si>
  <si>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</si>
  <si>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</si>
  <si>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</si>
  <si>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</si>
  <si>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</si>
  <si>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</si>
  <si>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</si>
  <si>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</si>
  <si>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</si>
  <si>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</si>
  <si>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</si>
  <si>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</si>
  <si>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</si>
  <si>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</si>
  <si>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</si>
  <si>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</si>
  <si>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</si>
  <si>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</si>
  <si>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</si>
  <si>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</si>
  <si>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</si>
  <si>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</si>
  <si>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540</t>
  </si>
  <si>
    <t>4.3.2.</t>
  </si>
  <si>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</si>
  <si>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</si>
  <si>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</si>
  <si>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640</t>
  </si>
  <si>
    <t>00000000000000000</t>
  </si>
  <si>
    <t>ИСТОЧНИКИ ФИНАНСИРОВАНИЯ ДЕФИЦИТОВ БЮДЖЕТОВ</t>
  </si>
  <si>
    <t>002</t>
  </si>
  <si>
    <t>001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</si>
  <si>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</si>
  <si>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Исполнение государственных и муниципальных гарантий </t>
  </si>
  <si>
    <t>Предоставление бюджетных кредитов юридическим лицам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</si>
  <si>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</si>
  <si>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</si>
  <si>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</si>
  <si>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</si>
  <si>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</si>
  <si>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</si>
  <si>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</si>
  <si>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</si>
  <si>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</si>
  <si>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</si>
  <si>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Предоставление бюджетных кредитов юридическим лицам из бюджетов городских поселений в валюте Российской Федерации</t>
  </si>
  <si>
    <t>городского поселения Туманный</t>
  </si>
  <si>
    <t xml:space="preserve">Кольского района </t>
  </si>
  <si>
    <t>к решению Совета депутатов</t>
  </si>
  <si>
    <t>Источники финансирования дефицита бюджета  городского поселения Туманный Кольского района                 на 2020 год</t>
  </si>
  <si>
    <t xml:space="preserve">                           от 28.01.2020  года № 98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</si>
</sst>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00%"/>
    <numFmt numFmtId="174" formatCode="#,##0_ ;[Red]\-#,##0\ "/>
    <numFmt numFmtId="175" formatCode="#,##0.000"/>
    <numFmt numFmtId="176" formatCode="#,##0.0"/>
    <numFmt numFmtId="177" formatCode="0.0_ ;[Red]\-0.0\ "/>
    <numFmt numFmtId="178" formatCode="0.0"/>
    <numFmt numFmtId="179" formatCode="0.00_ ;[Red]\-0.00\ "/>
    <numFmt numFmtId="180" formatCode="0.0%"/>
    <numFmt numFmtId="181" formatCode="[$-FC19]d\ mmmm\ yyyy\ &quot;г.&quot;"/>
    <numFmt numFmtId="182" formatCode="[$-F400]h:mm:ss\ AM/PM"/>
    <numFmt numFmtId="183" formatCode="#,##0.00_ ;[Red]\-#,##0.00\ "/>
    <numFmt numFmtId="184" formatCode="0.000%"/>
    <numFmt numFmtId="185" formatCode="#,##0.0_ ;[Red]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NumberFormat="1" applyFont="1" applyAlignment="1" quotePrefix="1">
      <alignment wrapText="1"/>
    </xf>
    <xf numFmtId="176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176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 quotePrefix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NumberFormat="1" applyFont="1" applyAlignment="1" quotePrefix="1">
      <alignment wrapText="1"/>
    </xf>
    <xf numFmtId="176" fontId="6" fillId="0" borderId="0" xfId="0" applyNumberFormat="1" applyFont="1" applyAlignment="1" quotePrefix="1">
      <alignment wrapText="1"/>
    </xf>
    <xf numFmtId="176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/>
    </xf>
    <xf numFmtId="176" fontId="6" fillId="32" borderId="0" xfId="0" applyNumberFormat="1" applyFont="1" applyFill="1" applyAlignment="1" applyProtection="1">
      <alignment/>
      <protection locked="0"/>
    </xf>
    <xf numFmtId="176" fontId="6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176" fontId="4" fillId="32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33" borderId="0" xfId="0" applyNumberFormat="1" applyFont="1" applyFill="1" applyAlignment="1">
      <alignment/>
    </xf>
    <xf numFmtId="176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justify"/>
    </xf>
    <xf numFmtId="176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0.125" style="0" customWidth="1"/>
    <col min="4" max="4" width="7.00390625" style="0" customWidth="1"/>
    <col min="5" max="5" width="5.25390625" style="0" customWidth="1"/>
    <col min="6" max="6" width="6.625" style="0" customWidth="1"/>
    <col min="7" max="7" width="6.375" style="0" customWidth="1"/>
    <col min="8" max="8" width="6.625" style="0" customWidth="1"/>
    <col min="9" max="9" width="5.875" style="0" customWidth="1"/>
    <col min="10" max="10" width="7.875" style="0" customWidth="1"/>
    <col min="11" max="11" width="10.625" style="0" customWidth="1"/>
    <col min="12" max="12" width="11.00390625" style="0" hidden="1" customWidth="1"/>
    <col min="13" max="13" width="11.875" style="0" customWidth="1"/>
  </cols>
  <sheetData>
    <row r="1" spans="1:13" ht="15.75">
      <c r="A1" s="1"/>
      <c r="B1" s="2"/>
      <c r="C1" s="3"/>
      <c r="D1" s="2"/>
      <c r="E1" s="2"/>
      <c r="F1" s="2"/>
      <c r="G1" s="2"/>
      <c r="H1" s="2"/>
      <c r="I1" s="2"/>
      <c r="J1" s="2"/>
      <c r="K1" s="4"/>
      <c r="L1" s="1"/>
      <c r="M1" s="4" t="s">
        <v>0</v>
      </c>
    </row>
    <row r="2" spans="1:13" ht="15.75">
      <c r="A2" s="1"/>
      <c r="B2" s="2"/>
      <c r="C2" s="3"/>
      <c r="D2" s="2"/>
      <c r="E2" s="2"/>
      <c r="F2" s="2"/>
      <c r="G2" s="45" t="s">
        <v>125</v>
      </c>
      <c r="H2" s="45"/>
      <c r="I2" s="45"/>
      <c r="J2" s="45"/>
      <c r="K2" s="45"/>
      <c r="L2" s="45"/>
      <c r="M2" s="45"/>
    </row>
    <row r="3" spans="1:13" ht="15.75">
      <c r="A3" s="1"/>
      <c r="B3" s="2"/>
      <c r="C3" s="3"/>
      <c r="D3" s="2"/>
      <c r="E3" s="2"/>
      <c r="F3" s="2"/>
      <c r="G3" s="2"/>
      <c r="H3" s="2"/>
      <c r="I3" s="2"/>
      <c r="J3" s="2"/>
      <c r="K3" s="4"/>
      <c r="L3" s="1"/>
      <c r="M3" s="4" t="s">
        <v>123</v>
      </c>
    </row>
    <row r="4" spans="1:13" ht="15.75" customHeight="1">
      <c r="A4" s="1"/>
      <c r="B4" s="2"/>
      <c r="C4" s="3"/>
      <c r="D4" s="2"/>
      <c r="E4" s="2"/>
      <c r="F4" s="2"/>
      <c r="G4" s="47" t="s">
        <v>124</v>
      </c>
      <c r="H4" s="47"/>
      <c r="I4" s="47"/>
      <c r="J4" s="47"/>
      <c r="K4" s="47"/>
      <c r="L4" s="47"/>
      <c r="M4" s="47"/>
    </row>
    <row r="5" spans="1:13" ht="15.75">
      <c r="A5" s="5"/>
      <c r="B5" s="6"/>
      <c r="C5" s="7"/>
      <c r="D5" s="6"/>
      <c r="E5" s="6"/>
      <c r="F5" s="6"/>
      <c r="G5" s="6"/>
      <c r="H5" s="48" t="s">
        <v>127</v>
      </c>
      <c r="I5" s="48"/>
      <c r="J5" s="48"/>
      <c r="K5" s="48"/>
      <c r="L5" s="48"/>
      <c r="M5" s="48"/>
    </row>
    <row r="6" spans="1:13" ht="34.5" customHeight="1">
      <c r="A6" s="46" t="s">
        <v>126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5.75" hidden="1">
      <c r="A7" s="1"/>
      <c r="B7" s="2"/>
      <c r="C7" s="3"/>
      <c r="D7" s="2"/>
      <c r="E7" s="2"/>
      <c r="F7" s="2"/>
      <c r="G7" s="2"/>
      <c r="H7" s="2"/>
      <c r="I7" s="2"/>
      <c r="J7" s="2"/>
      <c r="K7" s="2"/>
      <c r="L7" s="4"/>
      <c r="M7" s="8"/>
    </row>
    <row r="8" spans="1:13" ht="15.75" hidden="1">
      <c r="A8" s="1"/>
      <c r="B8" s="2"/>
      <c r="C8" s="3"/>
      <c r="D8" s="2"/>
      <c r="E8" s="2"/>
      <c r="F8" s="2"/>
      <c r="G8" s="2"/>
      <c r="H8" s="2"/>
      <c r="I8" s="2"/>
      <c r="J8" s="2"/>
      <c r="K8" s="2"/>
      <c r="L8" s="4"/>
      <c r="M8" s="8"/>
    </row>
    <row r="9" spans="1:13" ht="15.75" hidden="1">
      <c r="A9" s="1"/>
      <c r="B9" s="2"/>
      <c r="C9" s="3"/>
      <c r="D9" s="2"/>
      <c r="E9" s="2"/>
      <c r="F9" s="2"/>
      <c r="G9" s="2"/>
      <c r="H9" s="2"/>
      <c r="I9" s="2"/>
      <c r="J9" s="2"/>
      <c r="K9" s="2"/>
      <c r="L9" s="4"/>
      <c r="M9" s="8"/>
    </row>
    <row r="10" spans="1:13" ht="15.75" hidden="1">
      <c r="A10" s="1"/>
      <c r="B10" s="2"/>
      <c r="C10" s="3"/>
      <c r="D10" s="2"/>
      <c r="E10" s="2"/>
      <c r="F10" s="2"/>
      <c r="G10" s="2"/>
      <c r="H10" s="2"/>
      <c r="I10" s="2"/>
      <c r="J10" s="2"/>
      <c r="K10" s="2"/>
      <c r="L10" s="4"/>
      <c r="M10" s="8"/>
    </row>
    <row r="11" spans="1:13" ht="12.75">
      <c r="A11" s="1"/>
      <c r="B11" s="2"/>
      <c r="C11" s="3"/>
      <c r="D11" s="2"/>
      <c r="E11" s="2"/>
      <c r="F11" s="2"/>
      <c r="G11" s="2"/>
      <c r="H11" s="2"/>
      <c r="I11" s="2"/>
      <c r="J11" s="2"/>
      <c r="K11" s="2"/>
      <c r="L11" s="9" t="s">
        <v>30</v>
      </c>
      <c r="M11" s="9"/>
    </row>
    <row r="12" spans="1:13" ht="12.75" customHeight="1">
      <c r="A12" s="52" t="s">
        <v>31</v>
      </c>
      <c r="B12" s="52" t="s">
        <v>31</v>
      </c>
      <c r="C12" s="53" t="s">
        <v>32</v>
      </c>
      <c r="D12" s="52" t="s">
        <v>1</v>
      </c>
      <c r="E12" s="54"/>
      <c r="F12" s="54"/>
      <c r="G12" s="54"/>
      <c r="H12" s="54"/>
      <c r="I12" s="54"/>
      <c r="J12" s="54"/>
      <c r="K12" s="54"/>
      <c r="L12" s="49" t="s">
        <v>25</v>
      </c>
      <c r="M12" s="51" t="s">
        <v>25</v>
      </c>
    </row>
    <row r="13" spans="1:13" ht="89.25">
      <c r="A13" s="52"/>
      <c r="B13" s="52"/>
      <c r="C13" s="53"/>
      <c r="D13" s="10" t="s">
        <v>33</v>
      </c>
      <c r="E13" s="11" t="s">
        <v>34</v>
      </c>
      <c r="F13" s="11" t="s">
        <v>35</v>
      </c>
      <c r="G13" s="11" t="s">
        <v>36</v>
      </c>
      <c r="H13" s="11" t="s">
        <v>37</v>
      </c>
      <c r="I13" s="11" t="s">
        <v>38</v>
      </c>
      <c r="J13" s="10" t="s">
        <v>39</v>
      </c>
      <c r="K13" s="12" t="s">
        <v>40</v>
      </c>
      <c r="L13" s="50"/>
      <c r="M13" s="51"/>
    </row>
    <row r="14" spans="1:13" ht="140.25" hidden="1">
      <c r="A14" s="13"/>
      <c r="B14" s="14" t="s">
        <v>41</v>
      </c>
      <c r="C14" s="15" t="s">
        <v>42</v>
      </c>
      <c r="D14" s="14" t="s">
        <v>43</v>
      </c>
      <c r="E14" s="14" t="s">
        <v>34</v>
      </c>
      <c r="F14" s="14" t="s">
        <v>35</v>
      </c>
      <c r="G14" s="14" t="s">
        <v>36</v>
      </c>
      <c r="H14" s="14" t="s">
        <v>37</v>
      </c>
      <c r="I14" s="14" t="s">
        <v>38</v>
      </c>
      <c r="J14" s="14" t="s">
        <v>39</v>
      </c>
      <c r="K14" s="14" t="s">
        <v>40</v>
      </c>
      <c r="L14" s="16" t="s">
        <v>44</v>
      </c>
      <c r="M14" s="17"/>
    </row>
    <row r="15" spans="1:13" ht="27" customHeight="1">
      <c r="A15" s="18" t="s">
        <v>2</v>
      </c>
      <c r="B15" s="19" t="s">
        <v>45</v>
      </c>
      <c r="C15" s="20" t="s">
        <v>46</v>
      </c>
      <c r="D15" s="21" t="s">
        <v>108</v>
      </c>
      <c r="E15" s="21" t="s">
        <v>11</v>
      </c>
      <c r="F15" s="21" t="s">
        <v>10</v>
      </c>
      <c r="G15" s="21" t="s">
        <v>12</v>
      </c>
      <c r="H15" s="21" t="s">
        <v>12</v>
      </c>
      <c r="I15" s="21" t="s">
        <v>12</v>
      </c>
      <c r="J15" s="21" t="s">
        <v>13</v>
      </c>
      <c r="K15" s="21" t="s">
        <v>14</v>
      </c>
      <c r="L15" s="22">
        <f>L16-L18</f>
        <v>0</v>
      </c>
      <c r="M15" s="23">
        <f>IF(L15&gt;=0,L15,-L15)</f>
        <v>0</v>
      </c>
    </row>
    <row r="16" spans="1:13" ht="27" customHeight="1">
      <c r="A16" s="24" t="s">
        <v>3</v>
      </c>
      <c r="B16" s="6" t="s">
        <v>47</v>
      </c>
      <c r="C16" s="7" t="s">
        <v>48</v>
      </c>
      <c r="D16" s="25" t="s">
        <v>108</v>
      </c>
      <c r="E16" s="25" t="s">
        <v>11</v>
      </c>
      <c r="F16" s="25" t="s">
        <v>10</v>
      </c>
      <c r="G16" s="25" t="s">
        <v>12</v>
      </c>
      <c r="H16" s="25" t="s">
        <v>12</v>
      </c>
      <c r="I16" s="25" t="s">
        <v>12</v>
      </c>
      <c r="J16" s="25" t="s">
        <v>13</v>
      </c>
      <c r="K16" s="25" t="s">
        <v>15</v>
      </c>
      <c r="L16" s="26">
        <f>L17</f>
        <v>0</v>
      </c>
      <c r="M16" s="27">
        <f>IF(L16&gt;=0,L16,-L16)</f>
        <v>0</v>
      </c>
    </row>
    <row r="17" spans="1:13" ht="35.25" customHeight="1">
      <c r="A17" s="24"/>
      <c r="B17" s="6" t="s">
        <v>49</v>
      </c>
      <c r="C17" s="7" t="s">
        <v>112</v>
      </c>
      <c r="D17" s="25" t="s">
        <v>108</v>
      </c>
      <c r="E17" s="25" t="s">
        <v>11</v>
      </c>
      <c r="F17" s="25" t="s">
        <v>10</v>
      </c>
      <c r="G17" s="25" t="s">
        <v>12</v>
      </c>
      <c r="H17" s="25" t="s">
        <v>12</v>
      </c>
      <c r="I17" s="40">
        <v>13</v>
      </c>
      <c r="J17" s="25" t="s">
        <v>13</v>
      </c>
      <c r="K17" s="25" t="s">
        <v>16</v>
      </c>
      <c r="L17" s="26"/>
      <c r="M17" s="27">
        <f>IF(L17&gt;=0,L17,-L17)</f>
        <v>0</v>
      </c>
    </row>
    <row r="18" spans="1:13" ht="36.75" customHeight="1">
      <c r="A18" s="24" t="s">
        <v>4</v>
      </c>
      <c r="B18" s="6" t="s">
        <v>50</v>
      </c>
      <c r="C18" s="7" t="s">
        <v>51</v>
      </c>
      <c r="D18" s="25" t="s">
        <v>108</v>
      </c>
      <c r="E18" s="25" t="s">
        <v>11</v>
      </c>
      <c r="F18" s="25" t="s">
        <v>10</v>
      </c>
      <c r="G18" s="25" t="s">
        <v>12</v>
      </c>
      <c r="H18" s="25" t="s">
        <v>12</v>
      </c>
      <c r="I18" s="25" t="s">
        <v>12</v>
      </c>
      <c r="J18" s="25" t="s">
        <v>13</v>
      </c>
      <c r="K18" s="25" t="s">
        <v>18</v>
      </c>
      <c r="L18" s="26">
        <f>L19</f>
        <v>0</v>
      </c>
      <c r="M18" s="27">
        <f>IF(L18&gt;=0,L18,-L18)</f>
        <v>0</v>
      </c>
    </row>
    <row r="19" spans="1:13" ht="39" customHeight="1">
      <c r="A19" s="24"/>
      <c r="B19" s="6" t="s">
        <v>52</v>
      </c>
      <c r="C19" s="7" t="s">
        <v>113</v>
      </c>
      <c r="D19" s="25" t="s">
        <v>108</v>
      </c>
      <c r="E19" s="25" t="s">
        <v>11</v>
      </c>
      <c r="F19" s="25" t="s">
        <v>10</v>
      </c>
      <c r="G19" s="25" t="s">
        <v>12</v>
      </c>
      <c r="H19" s="25" t="s">
        <v>12</v>
      </c>
      <c r="I19" s="25" t="s">
        <v>114</v>
      </c>
      <c r="J19" s="25" t="s">
        <v>13</v>
      </c>
      <c r="K19" s="25" t="s">
        <v>19</v>
      </c>
      <c r="L19" s="26"/>
      <c r="M19" s="27">
        <f>IF(L19&gt;=0,L19,-L19)</f>
        <v>0</v>
      </c>
    </row>
    <row r="20" spans="1:13" ht="28.5" customHeight="1">
      <c r="A20" s="29" t="s">
        <v>5</v>
      </c>
      <c r="B20" s="30" t="s">
        <v>53</v>
      </c>
      <c r="C20" s="31" t="s">
        <v>54</v>
      </c>
      <c r="D20" s="32" t="s">
        <v>107</v>
      </c>
      <c r="E20" s="32" t="s">
        <v>11</v>
      </c>
      <c r="F20" s="32" t="s">
        <v>55</v>
      </c>
      <c r="G20" s="32" t="s">
        <v>12</v>
      </c>
      <c r="H20" s="32" t="s">
        <v>12</v>
      </c>
      <c r="I20" s="32" t="s">
        <v>12</v>
      </c>
      <c r="J20" s="32" t="s">
        <v>13</v>
      </c>
      <c r="K20" s="32" t="s">
        <v>14</v>
      </c>
      <c r="L20" s="28">
        <f>L22-L24</f>
        <v>0</v>
      </c>
      <c r="M20" s="41">
        <f>M21</f>
        <v>0</v>
      </c>
    </row>
    <row r="21" spans="1:13" ht="39.75" customHeight="1">
      <c r="A21" s="29"/>
      <c r="B21" s="30"/>
      <c r="C21" s="7" t="s">
        <v>109</v>
      </c>
      <c r="D21" s="36" t="s">
        <v>107</v>
      </c>
      <c r="E21" s="25" t="s">
        <v>11</v>
      </c>
      <c r="F21" s="25" t="s">
        <v>55</v>
      </c>
      <c r="G21" s="25" t="s">
        <v>11</v>
      </c>
      <c r="H21" s="25" t="s">
        <v>12</v>
      </c>
      <c r="I21" s="25" t="s">
        <v>12</v>
      </c>
      <c r="J21" s="25" t="s">
        <v>13</v>
      </c>
      <c r="K21" s="25" t="s">
        <v>14</v>
      </c>
      <c r="L21" s="28">
        <v>0</v>
      </c>
      <c r="M21" s="38">
        <f>M22-M24</f>
        <v>0</v>
      </c>
    </row>
    <row r="22" spans="1:13" ht="39" customHeight="1">
      <c r="A22" s="33" t="s">
        <v>6</v>
      </c>
      <c r="B22" s="34" t="s">
        <v>56</v>
      </c>
      <c r="C22" s="35" t="s">
        <v>57</v>
      </c>
      <c r="D22" s="36" t="s">
        <v>107</v>
      </c>
      <c r="E22" s="36" t="s">
        <v>11</v>
      </c>
      <c r="F22" s="36" t="s">
        <v>55</v>
      </c>
      <c r="G22" s="36" t="s">
        <v>11</v>
      </c>
      <c r="H22" s="36" t="s">
        <v>12</v>
      </c>
      <c r="I22" s="36" t="s">
        <v>12</v>
      </c>
      <c r="J22" s="36" t="s">
        <v>13</v>
      </c>
      <c r="K22" s="36" t="s">
        <v>15</v>
      </c>
      <c r="L22" s="37">
        <f>L23</f>
        <v>0</v>
      </c>
      <c r="M22" s="38">
        <f>M23</f>
        <v>0</v>
      </c>
    </row>
    <row r="23" spans="1:13" ht="49.5" customHeight="1">
      <c r="A23" s="33"/>
      <c r="B23" s="34" t="s">
        <v>58</v>
      </c>
      <c r="C23" s="35" t="s">
        <v>115</v>
      </c>
      <c r="D23" s="36" t="s">
        <v>107</v>
      </c>
      <c r="E23" s="36" t="s">
        <v>11</v>
      </c>
      <c r="F23" s="36" t="s">
        <v>55</v>
      </c>
      <c r="G23" s="36" t="s">
        <v>11</v>
      </c>
      <c r="H23" s="36" t="s">
        <v>12</v>
      </c>
      <c r="I23" s="36" t="s">
        <v>114</v>
      </c>
      <c r="J23" s="36" t="s">
        <v>13</v>
      </c>
      <c r="K23" s="36" t="s">
        <v>16</v>
      </c>
      <c r="L23" s="37"/>
      <c r="M23" s="38">
        <v>0</v>
      </c>
    </row>
    <row r="24" spans="1:14" ht="52.5" customHeight="1">
      <c r="A24" s="33" t="s">
        <v>59</v>
      </c>
      <c r="B24" s="34" t="s">
        <v>60</v>
      </c>
      <c r="C24" s="35" t="s">
        <v>61</v>
      </c>
      <c r="D24" s="36" t="s">
        <v>107</v>
      </c>
      <c r="E24" s="36" t="s">
        <v>11</v>
      </c>
      <c r="F24" s="36" t="s">
        <v>55</v>
      </c>
      <c r="G24" s="36" t="s">
        <v>11</v>
      </c>
      <c r="H24" s="36" t="s">
        <v>12</v>
      </c>
      <c r="I24" s="36" t="s">
        <v>12</v>
      </c>
      <c r="J24" s="36" t="s">
        <v>13</v>
      </c>
      <c r="K24" s="36" t="s">
        <v>18</v>
      </c>
      <c r="L24" s="37">
        <f>L25</f>
        <v>0</v>
      </c>
      <c r="M24" s="38">
        <f>M25</f>
        <v>0</v>
      </c>
      <c r="N24" s="36"/>
    </row>
    <row r="25" spans="1:15" ht="49.5" customHeight="1">
      <c r="A25" s="33"/>
      <c r="B25" s="34" t="s">
        <v>62</v>
      </c>
      <c r="C25" s="35" t="s">
        <v>116</v>
      </c>
      <c r="D25" s="36" t="s">
        <v>107</v>
      </c>
      <c r="E25" s="36" t="s">
        <v>11</v>
      </c>
      <c r="F25" s="36" t="s">
        <v>55</v>
      </c>
      <c r="G25" s="36" t="s">
        <v>11</v>
      </c>
      <c r="H25" s="36" t="s">
        <v>12</v>
      </c>
      <c r="I25" s="36" t="s">
        <v>114</v>
      </c>
      <c r="J25" s="36" t="s">
        <v>13</v>
      </c>
      <c r="K25" s="36" t="s">
        <v>19</v>
      </c>
      <c r="L25" s="37">
        <v>0</v>
      </c>
      <c r="M25" s="38">
        <v>0</v>
      </c>
      <c r="N25" s="36"/>
      <c r="O25" s="39"/>
    </row>
    <row r="26" spans="1:13" ht="27.75" customHeight="1">
      <c r="A26" s="18" t="s">
        <v>7</v>
      </c>
      <c r="B26" s="19" t="s">
        <v>63</v>
      </c>
      <c r="C26" s="20" t="s">
        <v>64</v>
      </c>
      <c r="D26" s="21" t="s">
        <v>14</v>
      </c>
      <c r="E26" s="21" t="s">
        <v>11</v>
      </c>
      <c r="F26" s="21" t="s">
        <v>17</v>
      </c>
      <c r="G26" s="21" t="s">
        <v>12</v>
      </c>
      <c r="H26" s="21" t="s">
        <v>12</v>
      </c>
      <c r="I26" s="21" t="s">
        <v>12</v>
      </c>
      <c r="J26" s="21" t="s">
        <v>13</v>
      </c>
      <c r="K26" s="21" t="s">
        <v>14</v>
      </c>
      <c r="L26" s="22" t="e">
        <f>L31-L27</f>
        <v>#REF!</v>
      </c>
      <c r="M26" s="42">
        <f>M31-M27</f>
        <v>-2224062.5</v>
      </c>
    </row>
    <row r="27" spans="1:13" ht="15.75" customHeight="1">
      <c r="A27" s="24" t="s">
        <v>8</v>
      </c>
      <c r="B27" s="6" t="s">
        <v>65</v>
      </c>
      <c r="C27" s="7" t="s">
        <v>66</v>
      </c>
      <c r="D27" s="25" t="s">
        <v>14</v>
      </c>
      <c r="E27" s="25" t="s">
        <v>11</v>
      </c>
      <c r="F27" s="25" t="s">
        <v>17</v>
      </c>
      <c r="G27" s="25" t="s">
        <v>12</v>
      </c>
      <c r="H27" s="25" t="s">
        <v>12</v>
      </c>
      <c r="I27" s="25" t="s">
        <v>12</v>
      </c>
      <c r="J27" s="25" t="s">
        <v>13</v>
      </c>
      <c r="K27" s="25" t="s">
        <v>21</v>
      </c>
      <c r="L27" s="26" t="e">
        <f aca="true" t="shared" si="0" ref="L27:M29">L28</f>
        <v>#REF!</v>
      </c>
      <c r="M27" s="43">
        <f t="shared" si="0"/>
        <v>21471140.99</v>
      </c>
    </row>
    <row r="28" spans="1:13" ht="20.25" customHeight="1">
      <c r="A28" s="24"/>
      <c r="B28" s="6" t="s">
        <v>67</v>
      </c>
      <c r="C28" s="7" t="s">
        <v>26</v>
      </c>
      <c r="D28" s="25" t="s">
        <v>14</v>
      </c>
      <c r="E28" s="25" t="s">
        <v>11</v>
      </c>
      <c r="F28" s="25" t="s">
        <v>17</v>
      </c>
      <c r="G28" s="25" t="s">
        <v>10</v>
      </c>
      <c r="H28" s="25" t="s">
        <v>12</v>
      </c>
      <c r="I28" s="25" t="s">
        <v>12</v>
      </c>
      <c r="J28" s="25" t="s">
        <v>13</v>
      </c>
      <c r="K28" s="25" t="s">
        <v>21</v>
      </c>
      <c r="L28" s="26" t="e">
        <f t="shared" si="0"/>
        <v>#REF!</v>
      </c>
      <c r="M28" s="43">
        <f t="shared" si="0"/>
        <v>21471140.99</v>
      </c>
    </row>
    <row r="29" spans="1:13" ht="23.25" customHeight="1">
      <c r="A29" s="24"/>
      <c r="B29" s="6" t="s">
        <v>68</v>
      </c>
      <c r="C29" s="7" t="s">
        <v>27</v>
      </c>
      <c r="D29" s="25" t="s">
        <v>14</v>
      </c>
      <c r="E29" s="25" t="s">
        <v>11</v>
      </c>
      <c r="F29" s="25" t="s">
        <v>17</v>
      </c>
      <c r="G29" s="25" t="s">
        <v>10</v>
      </c>
      <c r="H29" s="25" t="s">
        <v>11</v>
      </c>
      <c r="I29" s="25" t="s">
        <v>12</v>
      </c>
      <c r="J29" s="25" t="s">
        <v>13</v>
      </c>
      <c r="K29" s="25" t="s">
        <v>22</v>
      </c>
      <c r="L29" s="26" t="e">
        <f t="shared" si="0"/>
        <v>#REF!</v>
      </c>
      <c r="M29" s="43">
        <f t="shared" si="0"/>
        <v>21471140.99</v>
      </c>
    </row>
    <row r="30" spans="1:13" ht="28.5" customHeight="1">
      <c r="A30" s="24"/>
      <c r="B30" s="6" t="s">
        <v>69</v>
      </c>
      <c r="C30" s="7" t="s">
        <v>117</v>
      </c>
      <c r="D30" s="25" t="s">
        <v>14</v>
      </c>
      <c r="E30" s="25" t="s">
        <v>11</v>
      </c>
      <c r="F30" s="25" t="s">
        <v>17</v>
      </c>
      <c r="G30" s="25" t="s">
        <v>10</v>
      </c>
      <c r="H30" s="25" t="s">
        <v>11</v>
      </c>
      <c r="I30" s="25" t="s">
        <v>114</v>
      </c>
      <c r="J30" s="25" t="s">
        <v>13</v>
      </c>
      <c r="K30" s="25" t="s">
        <v>22</v>
      </c>
      <c r="L30" s="26" t="e">
        <f>#REF!+L17+L22</f>
        <v>#REF!</v>
      </c>
      <c r="M30" s="43">
        <v>21471140.99</v>
      </c>
    </row>
    <row r="31" spans="1:13" ht="18" customHeight="1">
      <c r="A31" s="24" t="s">
        <v>9</v>
      </c>
      <c r="B31" s="6" t="s">
        <v>70</v>
      </c>
      <c r="C31" s="7" t="s">
        <v>71</v>
      </c>
      <c r="D31" s="25" t="s">
        <v>14</v>
      </c>
      <c r="E31" s="25" t="s">
        <v>11</v>
      </c>
      <c r="F31" s="25" t="s">
        <v>17</v>
      </c>
      <c r="G31" s="25" t="s">
        <v>12</v>
      </c>
      <c r="H31" s="25" t="s">
        <v>12</v>
      </c>
      <c r="I31" s="25" t="s">
        <v>12</v>
      </c>
      <c r="J31" s="25" t="s">
        <v>13</v>
      </c>
      <c r="K31" s="25" t="s">
        <v>23</v>
      </c>
      <c r="L31" s="26" t="e">
        <f aca="true" t="shared" si="1" ref="L31:M33">L32</f>
        <v>#REF!</v>
      </c>
      <c r="M31" s="43">
        <f t="shared" si="1"/>
        <v>19247078.49</v>
      </c>
    </row>
    <row r="32" spans="1:13" ht="18.75" customHeight="1">
      <c r="A32" s="24"/>
      <c r="B32" s="6" t="s">
        <v>72</v>
      </c>
      <c r="C32" s="7" t="s">
        <v>28</v>
      </c>
      <c r="D32" s="25" t="s">
        <v>14</v>
      </c>
      <c r="E32" s="25" t="s">
        <v>11</v>
      </c>
      <c r="F32" s="25" t="s">
        <v>17</v>
      </c>
      <c r="G32" s="25" t="s">
        <v>10</v>
      </c>
      <c r="H32" s="25" t="s">
        <v>12</v>
      </c>
      <c r="I32" s="25" t="s">
        <v>12</v>
      </c>
      <c r="J32" s="25" t="s">
        <v>13</v>
      </c>
      <c r="K32" s="25" t="s">
        <v>23</v>
      </c>
      <c r="L32" s="26" t="e">
        <f t="shared" si="1"/>
        <v>#REF!</v>
      </c>
      <c r="M32" s="43">
        <f t="shared" si="1"/>
        <v>19247078.49</v>
      </c>
    </row>
    <row r="33" spans="1:13" ht="26.25" customHeight="1">
      <c r="A33" s="24"/>
      <c r="B33" s="6" t="s">
        <v>73</v>
      </c>
      <c r="C33" s="7" t="s">
        <v>29</v>
      </c>
      <c r="D33" s="25" t="s">
        <v>14</v>
      </c>
      <c r="E33" s="25" t="s">
        <v>11</v>
      </c>
      <c r="F33" s="25" t="s">
        <v>17</v>
      </c>
      <c r="G33" s="25" t="s">
        <v>10</v>
      </c>
      <c r="H33" s="25" t="s">
        <v>11</v>
      </c>
      <c r="I33" s="25" t="s">
        <v>12</v>
      </c>
      <c r="J33" s="25" t="s">
        <v>13</v>
      </c>
      <c r="K33" s="25" t="s">
        <v>24</v>
      </c>
      <c r="L33" s="26" t="e">
        <f t="shared" si="1"/>
        <v>#REF!</v>
      </c>
      <c r="M33" s="43">
        <f>M34</f>
        <v>19247078.49</v>
      </c>
    </row>
    <row r="34" spans="1:13" ht="26.25" customHeight="1">
      <c r="A34" s="24"/>
      <c r="B34" s="6" t="s">
        <v>74</v>
      </c>
      <c r="C34" s="7" t="s">
        <v>118</v>
      </c>
      <c r="D34" s="25" t="s">
        <v>14</v>
      </c>
      <c r="E34" s="25" t="s">
        <v>11</v>
      </c>
      <c r="F34" s="25" t="s">
        <v>17</v>
      </c>
      <c r="G34" s="25" t="s">
        <v>10</v>
      </c>
      <c r="H34" s="25" t="s">
        <v>11</v>
      </c>
      <c r="I34" s="25" t="s">
        <v>114</v>
      </c>
      <c r="J34" s="25" t="s">
        <v>13</v>
      </c>
      <c r="K34" s="25" t="s">
        <v>24</v>
      </c>
      <c r="L34" s="26" t="e">
        <f>#REF!</f>
        <v>#REF!</v>
      </c>
      <c r="M34" s="44">
        <v>19247078.49</v>
      </c>
    </row>
    <row r="35" spans="1:13" ht="28.5" customHeight="1">
      <c r="A35" s="18" t="s">
        <v>75</v>
      </c>
      <c r="B35" s="19" t="s">
        <v>76</v>
      </c>
      <c r="C35" s="20" t="s">
        <v>77</v>
      </c>
      <c r="D35" s="21" t="s">
        <v>14</v>
      </c>
      <c r="E35" s="21" t="s">
        <v>11</v>
      </c>
      <c r="F35" s="21" t="s">
        <v>20</v>
      </c>
      <c r="G35" s="21" t="s">
        <v>12</v>
      </c>
      <c r="H35" s="21" t="s">
        <v>12</v>
      </c>
      <c r="I35" s="21" t="s">
        <v>12</v>
      </c>
      <c r="J35" s="21" t="s">
        <v>13</v>
      </c>
      <c r="K35" s="21" t="s">
        <v>14</v>
      </c>
      <c r="L35" s="22">
        <f>L39</f>
        <v>0</v>
      </c>
      <c r="M35" s="23">
        <f>IF(L35&gt;=0,L35,L35)</f>
        <v>0</v>
      </c>
    </row>
    <row r="36" spans="1:13" ht="37.5" customHeight="1">
      <c r="A36" s="24" t="s">
        <v>78</v>
      </c>
      <c r="B36" s="19" t="s">
        <v>79</v>
      </c>
      <c r="C36" s="20" t="s">
        <v>80</v>
      </c>
      <c r="D36" s="21" t="s">
        <v>14</v>
      </c>
      <c r="E36" s="21" t="s">
        <v>11</v>
      </c>
      <c r="F36" s="21" t="s">
        <v>20</v>
      </c>
      <c r="G36" s="21" t="s">
        <v>11</v>
      </c>
      <c r="H36" s="21" t="s">
        <v>12</v>
      </c>
      <c r="I36" s="21" t="s">
        <v>12</v>
      </c>
      <c r="J36" s="21" t="s">
        <v>13</v>
      </c>
      <c r="K36" s="21" t="s">
        <v>14</v>
      </c>
      <c r="L36" s="22">
        <f>L37</f>
        <v>0</v>
      </c>
      <c r="M36" s="23">
        <f>IF(L36&gt;=0,L36,-L36)</f>
        <v>0</v>
      </c>
    </row>
    <row r="37" spans="1:13" ht="40.5" customHeight="1">
      <c r="A37" s="24"/>
      <c r="B37" s="6" t="s">
        <v>81</v>
      </c>
      <c r="C37" s="7" t="s">
        <v>82</v>
      </c>
      <c r="D37" s="25" t="s">
        <v>14</v>
      </c>
      <c r="E37" s="25" t="s">
        <v>11</v>
      </c>
      <c r="F37" s="25" t="s">
        <v>20</v>
      </c>
      <c r="G37" s="25" t="s">
        <v>11</v>
      </c>
      <c r="H37" s="25" t="s">
        <v>12</v>
      </c>
      <c r="I37" s="25" t="s">
        <v>12</v>
      </c>
      <c r="J37" s="25" t="s">
        <v>13</v>
      </c>
      <c r="K37" s="25" t="s">
        <v>83</v>
      </c>
      <c r="L37" s="26">
        <f>L38</f>
        <v>0</v>
      </c>
      <c r="M37" s="27">
        <f>IF(L37&gt;=0,L37,-L37)</f>
        <v>0</v>
      </c>
    </row>
    <row r="38" spans="1:13" ht="39.75" customHeight="1">
      <c r="A38" s="24"/>
      <c r="B38" s="6" t="s">
        <v>84</v>
      </c>
      <c r="C38" s="7" t="s">
        <v>119</v>
      </c>
      <c r="D38" s="25" t="s">
        <v>14</v>
      </c>
      <c r="E38" s="25" t="s">
        <v>11</v>
      </c>
      <c r="F38" s="25" t="s">
        <v>20</v>
      </c>
      <c r="G38" s="25" t="s">
        <v>11</v>
      </c>
      <c r="H38" s="25" t="s">
        <v>12</v>
      </c>
      <c r="I38" s="25" t="s">
        <v>114</v>
      </c>
      <c r="J38" s="25" t="s">
        <v>13</v>
      </c>
      <c r="K38" s="25" t="s">
        <v>83</v>
      </c>
      <c r="L38" s="26">
        <v>0</v>
      </c>
      <c r="M38" s="27">
        <f>IF(L38&gt;=0,L38,-L38)</f>
        <v>0</v>
      </c>
    </row>
    <row r="39" spans="1:13" ht="27" customHeight="1">
      <c r="A39" s="24" t="s">
        <v>85</v>
      </c>
      <c r="B39" s="19" t="s">
        <v>86</v>
      </c>
      <c r="C39" s="20" t="s">
        <v>110</v>
      </c>
      <c r="D39" s="21" t="s">
        <v>108</v>
      </c>
      <c r="E39" s="21" t="s">
        <v>11</v>
      </c>
      <c r="F39" s="21" t="s">
        <v>20</v>
      </c>
      <c r="G39" s="21" t="s">
        <v>88</v>
      </c>
      <c r="H39" s="21" t="s">
        <v>12</v>
      </c>
      <c r="I39" s="21" t="s">
        <v>12</v>
      </c>
      <c r="J39" s="21" t="s">
        <v>13</v>
      </c>
      <c r="K39" s="21" t="s">
        <v>14</v>
      </c>
      <c r="L39" s="22">
        <f>L41</f>
        <v>0</v>
      </c>
      <c r="M39" s="23">
        <f>IF(L39&gt;=0,L39,L39)</f>
        <v>0</v>
      </c>
    </row>
    <row r="40" spans="1:13" ht="27" customHeight="1">
      <c r="A40" s="24"/>
      <c r="B40" s="19"/>
      <c r="C40" s="7" t="s">
        <v>87</v>
      </c>
      <c r="D40" s="25" t="s">
        <v>108</v>
      </c>
      <c r="E40" s="25" t="s">
        <v>11</v>
      </c>
      <c r="F40" s="25" t="s">
        <v>20</v>
      </c>
      <c r="G40" s="25" t="s">
        <v>88</v>
      </c>
      <c r="H40" s="25" t="s">
        <v>11</v>
      </c>
      <c r="I40" s="25" t="s">
        <v>12</v>
      </c>
      <c r="J40" s="25" t="s">
        <v>13</v>
      </c>
      <c r="K40" s="25" t="s">
        <v>14</v>
      </c>
      <c r="L40" s="26">
        <f>L42</f>
        <v>0</v>
      </c>
      <c r="M40" s="27">
        <f>IF(L40&gt;=0,L40,L40)</f>
        <v>0</v>
      </c>
    </row>
    <row r="41" spans="1:13" ht="99.75" customHeight="1">
      <c r="A41" s="24"/>
      <c r="B41" s="6" t="s">
        <v>89</v>
      </c>
      <c r="C41" s="7" t="s">
        <v>90</v>
      </c>
      <c r="D41" s="25" t="s">
        <v>108</v>
      </c>
      <c r="E41" s="25" t="s">
        <v>11</v>
      </c>
      <c r="F41" s="25" t="s">
        <v>20</v>
      </c>
      <c r="G41" s="25" t="s">
        <v>88</v>
      </c>
      <c r="H41" s="25" t="s">
        <v>11</v>
      </c>
      <c r="I41" s="25" t="s">
        <v>12</v>
      </c>
      <c r="J41" s="25" t="s">
        <v>13</v>
      </c>
      <c r="K41" s="25" t="s">
        <v>18</v>
      </c>
      <c r="L41" s="26">
        <f>L42</f>
        <v>0</v>
      </c>
      <c r="M41" s="27">
        <f>IF(L41&gt;=0,L41,-L41)</f>
        <v>0</v>
      </c>
    </row>
    <row r="42" spans="1:13" ht="91.5" customHeight="1">
      <c r="A42" s="24"/>
      <c r="B42" s="6" t="s">
        <v>91</v>
      </c>
      <c r="C42" s="7" t="s">
        <v>120</v>
      </c>
      <c r="D42" s="25" t="s">
        <v>108</v>
      </c>
      <c r="E42" s="25" t="s">
        <v>11</v>
      </c>
      <c r="F42" s="25" t="s">
        <v>20</v>
      </c>
      <c r="G42" s="25" t="s">
        <v>88</v>
      </c>
      <c r="H42" s="25" t="s">
        <v>11</v>
      </c>
      <c r="I42" s="25" t="s">
        <v>114</v>
      </c>
      <c r="J42" s="25" t="s">
        <v>13</v>
      </c>
      <c r="K42" s="25" t="s">
        <v>19</v>
      </c>
      <c r="L42" s="26">
        <v>0</v>
      </c>
      <c r="M42" s="27">
        <f>IF(L42&gt;=0,L42,-L42)</f>
        <v>0</v>
      </c>
    </row>
    <row r="43" spans="1:13" ht="27" customHeight="1">
      <c r="A43" s="24" t="s">
        <v>92</v>
      </c>
      <c r="B43" s="19" t="s">
        <v>93</v>
      </c>
      <c r="C43" s="20" t="s">
        <v>94</v>
      </c>
      <c r="D43" s="21" t="s">
        <v>108</v>
      </c>
      <c r="E43" s="21" t="s">
        <v>11</v>
      </c>
      <c r="F43" s="21" t="s">
        <v>20</v>
      </c>
      <c r="G43" s="21" t="s">
        <v>17</v>
      </c>
      <c r="H43" s="21" t="s">
        <v>12</v>
      </c>
      <c r="I43" s="21" t="s">
        <v>12</v>
      </c>
      <c r="J43" s="21" t="s">
        <v>13</v>
      </c>
      <c r="K43" s="21" t="s">
        <v>14</v>
      </c>
      <c r="L43" s="22" t="e">
        <f>L47-L44</f>
        <v>#REF!</v>
      </c>
      <c r="M43" s="23">
        <f>M44-M47</f>
        <v>0</v>
      </c>
    </row>
    <row r="44" spans="1:13" ht="27" customHeight="1">
      <c r="A44" s="24" t="s">
        <v>95</v>
      </c>
      <c r="B44" s="6" t="s">
        <v>96</v>
      </c>
      <c r="C44" s="7" t="s">
        <v>97</v>
      </c>
      <c r="D44" s="25" t="s">
        <v>108</v>
      </c>
      <c r="E44" s="25" t="s">
        <v>11</v>
      </c>
      <c r="F44" s="25" t="s">
        <v>20</v>
      </c>
      <c r="G44" s="25" t="s">
        <v>17</v>
      </c>
      <c r="H44" s="25" t="s">
        <v>12</v>
      </c>
      <c r="I44" s="25" t="s">
        <v>12</v>
      </c>
      <c r="J44" s="25" t="s">
        <v>13</v>
      </c>
      <c r="K44" s="25" t="s">
        <v>21</v>
      </c>
      <c r="L44" s="26" t="e">
        <f>#REF!</f>
        <v>#REF!</v>
      </c>
      <c r="M44" s="27">
        <f>M45</f>
        <v>0</v>
      </c>
    </row>
    <row r="45" spans="1:13" ht="36.75" customHeight="1">
      <c r="A45" s="24"/>
      <c r="B45" s="6"/>
      <c r="C45" s="7" t="s">
        <v>111</v>
      </c>
      <c r="D45" s="25" t="s">
        <v>108</v>
      </c>
      <c r="E45" s="25" t="s">
        <v>11</v>
      </c>
      <c r="F45" s="25" t="s">
        <v>20</v>
      </c>
      <c r="G45" s="25" t="s">
        <v>17</v>
      </c>
      <c r="H45" s="25" t="s">
        <v>11</v>
      </c>
      <c r="I45" s="25" t="s">
        <v>12</v>
      </c>
      <c r="J45" s="25" t="s">
        <v>13</v>
      </c>
      <c r="K45" s="25" t="s">
        <v>21</v>
      </c>
      <c r="L45" s="26"/>
      <c r="M45" s="27">
        <f>M46</f>
        <v>0</v>
      </c>
    </row>
    <row r="46" spans="1:13" ht="41.25" customHeight="1">
      <c r="A46" s="24"/>
      <c r="B46" s="6" t="s">
        <v>98</v>
      </c>
      <c r="C46" s="35" t="s">
        <v>122</v>
      </c>
      <c r="D46" s="25" t="s">
        <v>108</v>
      </c>
      <c r="E46" s="25" t="s">
        <v>11</v>
      </c>
      <c r="F46" s="25" t="s">
        <v>20</v>
      </c>
      <c r="G46" s="25" t="s">
        <v>17</v>
      </c>
      <c r="H46" s="25" t="s">
        <v>11</v>
      </c>
      <c r="I46" s="25" t="s">
        <v>114</v>
      </c>
      <c r="J46" s="25" t="s">
        <v>13</v>
      </c>
      <c r="K46" s="25" t="s">
        <v>99</v>
      </c>
      <c r="L46" s="26">
        <v>0</v>
      </c>
      <c r="M46" s="27">
        <f>IF(L46&gt;=0,L46,-L46)</f>
        <v>0</v>
      </c>
    </row>
    <row r="47" spans="1:13" ht="28.5" customHeight="1">
      <c r="A47" s="24" t="s">
        <v>100</v>
      </c>
      <c r="B47" s="6" t="s">
        <v>101</v>
      </c>
      <c r="C47" s="7" t="s">
        <v>102</v>
      </c>
      <c r="D47" s="25" t="s">
        <v>108</v>
      </c>
      <c r="E47" s="25" t="s">
        <v>11</v>
      </c>
      <c r="F47" s="25" t="s">
        <v>20</v>
      </c>
      <c r="G47" s="25" t="s">
        <v>17</v>
      </c>
      <c r="H47" s="25" t="s">
        <v>12</v>
      </c>
      <c r="I47" s="25" t="s">
        <v>12</v>
      </c>
      <c r="J47" s="25" t="s">
        <v>13</v>
      </c>
      <c r="K47" s="25" t="s">
        <v>23</v>
      </c>
      <c r="L47" s="26" t="e">
        <f>L48+#REF!</f>
        <v>#REF!</v>
      </c>
      <c r="M47" s="27">
        <f>M48</f>
        <v>0</v>
      </c>
    </row>
    <row r="48" spans="1:13" ht="39" customHeight="1">
      <c r="A48" s="24"/>
      <c r="B48" s="6" t="s">
        <v>103</v>
      </c>
      <c r="C48" s="35" t="s">
        <v>121</v>
      </c>
      <c r="D48" s="25" t="s">
        <v>108</v>
      </c>
      <c r="E48" s="25" t="s">
        <v>11</v>
      </c>
      <c r="F48" s="25" t="s">
        <v>20</v>
      </c>
      <c r="G48" s="25" t="s">
        <v>17</v>
      </c>
      <c r="H48" s="25" t="s">
        <v>11</v>
      </c>
      <c r="I48" s="25" t="s">
        <v>114</v>
      </c>
      <c r="J48" s="25" t="s">
        <v>13</v>
      </c>
      <c r="K48" s="25" t="s">
        <v>104</v>
      </c>
      <c r="L48" s="26">
        <v>0</v>
      </c>
      <c r="M48" s="27">
        <f>IF(L48&gt;=0,L48,-L48)</f>
        <v>0</v>
      </c>
    </row>
    <row r="49" spans="1:13" ht="29.25" customHeight="1">
      <c r="A49" s="18"/>
      <c r="B49" s="19" t="s">
        <v>105</v>
      </c>
      <c r="C49" s="20" t="s">
        <v>106</v>
      </c>
      <c r="D49" s="21" t="s">
        <v>14</v>
      </c>
      <c r="E49" s="21" t="s">
        <v>12</v>
      </c>
      <c r="F49" s="21" t="s">
        <v>12</v>
      </c>
      <c r="G49" s="21" t="s">
        <v>12</v>
      </c>
      <c r="H49" s="21" t="s">
        <v>12</v>
      </c>
      <c r="I49" s="21" t="s">
        <v>12</v>
      </c>
      <c r="J49" s="21" t="s">
        <v>13</v>
      </c>
      <c r="K49" s="21" t="s">
        <v>14</v>
      </c>
      <c r="L49" s="22" t="e">
        <f>L15+L26+L20+L35</f>
        <v>#REF!</v>
      </c>
      <c r="M49" s="42">
        <f>M15+M20+M26+M35</f>
        <v>-2224062.5</v>
      </c>
    </row>
  </sheetData>
  <sheetProtection/>
  <mergeCells count="10">
    <mergeCell ref="G2:M2"/>
    <mergeCell ref="A6:M6"/>
    <mergeCell ref="G4:M4"/>
    <mergeCell ref="H5:M5"/>
    <mergeCell ref="L12:L13"/>
    <mergeCell ref="M12:M13"/>
    <mergeCell ref="A12:A13"/>
    <mergeCell ref="B12:B13"/>
    <mergeCell ref="C12:C13"/>
    <mergeCell ref="D12:K12"/>
  </mergeCells>
  <printOptions/>
  <pageMargins left="1.535433070866142" right="0" top="0" bottom="0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</cp:lastModifiedBy>
  <cp:lastPrinted>2020-02-06T16:30:37Z</cp:lastPrinted>
  <dcterms:created xsi:type="dcterms:W3CDTF">2006-01-12T05:44:41Z</dcterms:created>
  <dcterms:modified xsi:type="dcterms:W3CDTF">2020-02-06T16:30:48Z</dcterms:modified>
  <cp:category/>
  <cp:version/>
  <cp:contentType/>
  <cp:contentStatus/>
</cp:coreProperties>
</file>