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Доходы" sheetId="2" r:id="rId1"/>
  </sheets>
  <calcPr calcId="144525"/>
</workbook>
</file>

<file path=xl/calcChain.xml><?xml version="1.0" encoding="utf-8"?>
<calcChain xmlns="http://schemas.openxmlformats.org/spreadsheetml/2006/main">
  <c r="F9" i="2" l="1"/>
  <c r="E65" i="2"/>
  <c r="E67" i="2"/>
  <c r="E71" i="2"/>
  <c r="E72" i="2" s="1"/>
  <c r="E75" i="2"/>
  <c r="E76" i="2"/>
  <c r="E77" i="2" s="1"/>
  <c r="E80" i="2"/>
  <c r="F81" i="2" l="1"/>
  <c r="F83" i="2"/>
  <c r="F82" i="2"/>
  <c r="F80" i="2"/>
  <c r="F79" i="2"/>
  <c r="F78" i="2"/>
  <c r="F75" i="2"/>
  <c r="F74" i="2"/>
  <c r="F73" i="2"/>
  <c r="F70" i="2"/>
  <c r="F69" i="2"/>
  <c r="F68" i="2"/>
  <c r="F66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49" i="2"/>
  <c r="F47" i="2"/>
  <c r="F45" i="2"/>
  <c r="F44" i="2"/>
  <c r="F43" i="2"/>
  <c r="F42" i="2"/>
  <c r="F41" i="2"/>
  <c r="F40" i="2"/>
  <c r="F39" i="2"/>
  <c r="F37" i="2"/>
  <c r="F36" i="2"/>
  <c r="F34" i="2"/>
  <c r="F33" i="2"/>
  <c r="F32" i="2"/>
  <c r="F31" i="2"/>
  <c r="F29" i="2"/>
  <c r="F27" i="2"/>
  <c r="F25" i="2"/>
  <c r="F23" i="2"/>
  <c r="F21" i="2"/>
  <c r="F19" i="2"/>
  <c r="F17" i="2"/>
  <c r="F16" i="2"/>
  <c r="F15" i="2"/>
  <c r="F14" i="2"/>
  <c r="F13" i="2"/>
  <c r="F12" i="2"/>
  <c r="F11" i="2"/>
  <c r="E60" i="2"/>
  <c r="E59" i="2"/>
  <c r="E58" i="2"/>
  <c r="E50" i="2"/>
  <c r="E48" i="2"/>
  <c r="E46" i="2"/>
  <c r="E40" i="2"/>
  <c r="E38" i="2"/>
  <c r="E35" i="2"/>
  <c r="E32" i="2"/>
  <c r="E30" i="2"/>
  <c r="E28" i="2"/>
  <c r="E26" i="2"/>
  <c r="E24" i="2"/>
  <c r="E22" i="2"/>
  <c r="E20" i="2"/>
  <c r="E18" i="2"/>
  <c r="F18" i="2" s="1"/>
  <c r="F35" i="2" l="1"/>
  <c r="F76" i="2"/>
  <c r="F71" i="2"/>
  <c r="F67" i="2"/>
  <c r="F65" i="2"/>
  <c r="F50" i="2"/>
  <c r="F48" i="2"/>
  <c r="F46" i="2"/>
  <c r="F38" i="2"/>
  <c r="F30" i="2"/>
  <c r="F28" i="2"/>
  <c r="F26" i="2"/>
  <c r="F24" i="2"/>
  <c r="F22" i="2"/>
  <c r="F20" i="2"/>
  <c r="F77" i="2" l="1"/>
  <c r="F72" i="2"/>
</calcChain>
</file>

<file path=xl/sharedStrings.xml><?xml version="1.0" encoding="utf-8"?>
<sst xmlns="http://schemas.openxmlformats.org/spreadsheetml/2006/main" count="180" uniqueCount="157">
  <si>
    <t xml:space="preserve"> Наименование показателя</t>
  </si>
  <si>
    <t>Код дохода по бюджетной классификации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</si>
  <si>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</si>
  <si>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</si>
  <si>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</si>
  <si>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</si>
  <si>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</si>
  <si>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</si>
  <si>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</si>
  <si>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</si>
  <si>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</si>
  <si>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</si>
  <si>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</si>
  <si>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</si>
  <si>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</si>
  <si>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</si>
  <si>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</si>
  <si>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</si>
  <si>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</si>
  <si>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</si>
  <si>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</si>
  <si>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</si>
  <si>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</si>
  <si>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</si>
  <si>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</si>
  <si>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</si>
  <si>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</si>
  <si>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</si>
  <si>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</si>
  <si>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</si>
  <si>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</si>
  <si>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</si>
  <si>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</si>
  <si>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</si>
  <si>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</si>
  <si>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</si>
  <si>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</si>
  <si>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</si>
  <si>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</si>
  <si>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</si>
  <si>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</si>
  <si>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</si>
  <si>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</si>
  <si>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</si>
  <si>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</si>
  <si>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</si>
  <si>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</si>
  <si>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</si>
  <si>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</si>
  <si>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</si>
  <si>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</si>
  <si>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</si>
  <si>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</si>
  <si>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</si>
  <si>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</si>
  <si>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</si>
  <si>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</si>
  <si>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</si>
  <si>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</si>
  <si>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</si>
  <si>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</si>
  <si>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</si>
  <si>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</si>
  <si>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</si>
  <si>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</si>
  <si>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</si>
  <si>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</si>
  <si>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</si>
  <si>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</si>
  <si>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</si>
  <si>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</si>
  <si>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</si>
  <si>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</si>
  <si>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</si>
  <si>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</si>
  <si>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</si>
  <si>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</si>
  <si>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</si>
  <si>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</si>
  <si>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</si>
  <si>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</si>
  <si>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</si>
  <si>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</si>
  <si>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</si>
  <si>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</si>
  <si>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</si>
  <si>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</si>
  <si>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</si>
  <si>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</si>
  <si>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 xml:space="preserve">  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</si>
  <si>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</si>
  <si>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</si>
  <si>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</si>
  <si>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</si>
  <si>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</si>
  <si>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городских поселений</t>
  </si>
  <si>
    <t>000 1 17 15030 13 0000 150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</si>
  <si>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</si>
  <si>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</si>
  <si>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</si>
  <si>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</si>
  <si>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</si>
  <si>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</si>
  <si>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</si>
  <si>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</si>
  <si>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</si>
  <si>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</si>
  <si>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</si>
  <si>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</si>
  <si>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</si>
  <si>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</si>
  <si>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</si>
  <si>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</si>
  <si>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</si>
  <si>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</si>
  <si>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</si>
  <si>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</si>
  <si>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</si>
  <si>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</si>
  <si>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</si>
  <si>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</si>
  <si>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</si>
  <si>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</si>
  <si>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</si>
  <si>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</si>
  <si>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</si>
  <si>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</si>
  <si>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</si>
  <si>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</si>
  <si>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</si>
  <si>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</si>
  <si>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</si>
  <si>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</si>
  <si>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</si>
  <si>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</si>
  <si>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поселений</t>
  </si>
  <si>
    <t>000 2 02 49999 13 0000 150</t>
  </si>
  <si>
    <t>Отклонение</t>
  </si>
  <si>
    <t>% отклонения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</si>
  <si>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</si>
  <si>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</si>
  <si>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</si>
  <si>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которых не разграничена</t>
  </si>
  <si>
    <t>000 1 14 06000 00 0000 430</t>
  </si>
  <si>
    <t>000 1 14 06010 00 0000 430</t>
  </si>
  <si>
    <t>Доходы от продажи земельных участков, государственная которых не разграничена и которые расположены в границах городских поселений</t>
  </si>
  <si>
    <t>000 1 14 06013 13 0000 430</t>
  </si>
  <si>
    <t xml:space="preserve">      БЕЗВОЗМЕЗДНЫЕ ПОСТУПЛЕНИЯ ОТ НЕГОСУДАРСТВЕННЫХ                ОРГАНИЗАЦИЙ</t>
  </si>
  <si>
    <t>000 2 04 00000 00 0000 000</t>
  </si>
  <si>
    <t>000 2 04 05000 13 0000 150</t>
  </si>
  <si>
    <t>000 2 04 05020 13 0000 150</t>
  </si>
  <si>
    <t xml:space="preserve">      Безвозмездные поступления от негосударственных организаций в бюджеты городских поселений</t>
  </si>
  <si>
    <t xml:space="preserve">      Поступления от денежных пожертвований, предоставляемых негосударственными организациями получателями средств бюджетов городских поселений</t>
  </si>
  <si>
    <t>-</t>
  </si>
  <si>
    <t xml:space="preserve">Аналитические данные о поступлении доходов в бюджет муниципального образования городское поселение Туманный Кольского района по видам доходов за отчетный период текущего финансового года в сравнении с соответствующим периодом прошлого года за январь - март 2020 - 2021 гг.                                                                                 </t>
  </si>
  <si>
    <t>Исполнено за январь-март 2021г</t>
  </si>
  <si>
    <t>Исполнено за январь-март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</si>
</sst>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4" fontId="3" fillId="0" borderId="23" xfId="47" applyNumberFormat="1" applyProtection="1">
      <alignment horizontal="right" shrinkToFit="1"/>
    </xf>
    <xf numFmtId="0" fontId="4" fillId="0" borderId="1" xfId="13" applyNumberFormat="1" applyBorder="1" applyProtection="1">
      <alignment horizontal="right"/>
    </xf>
    <xf numFmtId="0" fontId="3" fillId="0" borderId="1" xfId="10" applyNumberFormat="1" applyBorder="1" applyProtection="1"/>
    <xf numFmtId="0" fontId="3" fillId="0" borderId="1" xfId="24" applyNumberFormat="1" applyBorder="1" applyProtection="1">
      <alignment horizontal="left"/>
    </xf>
    <xf numFmtId="49" fontId="3" fillId="0" borderId="1" xfId="26" applyNumberFormat="1" applyBorder="1" applyProtection="1"/>
    <xf numFmtId="0" fontId="13" fillId="0" borderId="34" xfId="0" applyFont="1" applyBorder="1" applyAlignment="1" applyProtection="1">
      <alignment horizontal="center"/>
      <protection locked="0"/>
    </xf>
    <xf numFmtId="0" fontId="3" fillId="0" borderId="20" xfId="33" applyNumberFormat="1" applyBorder="1" applyProtection="1">
      <alignment horizontal="center" vertical="center"/>
    </xf>
    <xf numFmtId="0" fontId="3" fillId="0" borderId="20" xfId="34" applyNumberFormat="1" applyBorder="1" applyProtection="1">
      <alignment horizontal="center" vertical="center"/>
    </xf>
    <xf numFmtId="0" fontId="13" fillId="0" borderId="35" xfId="0" applyFont="1" applyBorder="1" applyAlignment="1" applyProtection="1">
      <alignment horizontal="center"/>
      <protection locked="0"/>
    </xf>
    <xf numFmtId="0" fontId="3" fillId="0" borderId="34" xfId="36" applyNumberFormat="1" applyBorder="1" applyProtection="1">
      <alignment horizontal="left" wrapText="1"/>
    </xf>
    <xf numFmtId="49" fontId="3" fillId="0" borderId="34" xfId="38" applyNumberFormat="1" applyBorder="1" applyProtection="1">
      <alignment horizontal="center"/>
    </xf>
    <xf numFmtId="4" fontId="3" fillId="0" borderId="34" xfId="39" applyNumberFormat="1" applyBorder="1" applyProtection="1">
      <alignment horizontal="right" shrinkToFit="1"/>
    </xf>
    <xf numFmtId="0" fontId="1" fillId="0" borderId="34" xfId="32" applyNumberFormat="1" applyBorder="1" applyProtection="1"/>
    <xf numFmtId="0" fontId="3" fillId="0" borderId="34" xfId="40" applyNumberFormat="1" applyBorder="1" applyProtection="1">
      <alignment horizontal="left" wrapText="1"/>
    </xf>
    <xf numFmtId="49" fontId="3" fillId="0" borderId="34" xfId="42" applyNumberFormat="1" applyBorder="1" applyProtection="1">
      <alignment horizontal="center"/>
    </xf>
    <xf numFmtId="4" fontId="3" fillId="0" borderId="34" xfId="43" applyNumberFormat="1" applyBorder="1" applyProtection="1">
      <alignment horizontal="right" shrinkToFit="1"/>
    </xf>
    <xf numFmtId="0" fontId="3" fillId="0" borderId="34" xfId="44" applyNumberFormat="1" applyBorder="1" applyProtection="1">
      <alignment horizontal="left" wrapText="1" indent="2"/>
    </xf>
    <xf numFmtId="49" fontId="3" fillId="0" borderId="34" xfId="46" applyNumberFormat="1" applyBorder="1" applyProtection="1">
      <alignment horizontal="center"/>
    </xf>
    <xf numFmtId="4" fontId="3" fillId="0" borderId="34" xfId="47" applyNumberFormat="1" applyBorder="1" applyProtection="1">
      <alignment horizontal="right" shrinkToFit="1"/>
    </xf>
    <xf numFmtId="4" fontId="13" fillId="0" borderId="34" xfId="0" applyNumberFormat="1" applyFont="1" applyBorder="1" applyProtection="1">
      <protection locked="0"/>
    </xf>
    <xf numFmtId="0" fontId="13" fillId="0" borderId="34" xfId="0" applyFont="1" applyBorder="1" applyProtection="1">
      <protection locked="0"/>
    </xf>
    <xf numFmtId="2" fontId="13" fillId="0" borderId="34" xfId="0" applyNumberFormat="1" applyFont="1" applyBorder="1" applyProtection="1">
      <protection locked="0"/>
    </xf>
    <xf numFmtId="0" fontId="14" fillId="0" borderId="34" xfId="14" applyNumberFormat="1" applyFont="1" applyBorder="1" applyAlignment="1" applyProtection="1">
      <alignment horizontal="left" wrapText="1"/>
    </xf>
    <xf numFmtId="0" fontId="14" fillId="0" borderId="34" xfId="14" applyNumberFormat="1" applyFont="1" applyBorder="1" applyProtection="1"/>
    <xf numFmtId="2" fontId="14" fillId="0" borderId="34" xfId="14" applyNumberFormat="1" applyFont="1" applyBorder="1" applyProtection="1"/>
    <xf numFmtId="0" fontId="13" fillId="0" borderId="34" xfId="0" applyFont="1" applyBorder="1" applyAlignment="1" applyProtection="1">
      <alignment wrapText="1"/>
      <protection locked="0"/>
    </xf>
    <xf numFmtId="0" fontId="14" fillId="0" borderId="34" xfId="14" applyNumberFormat="1" applyFont="1" applyBorder="1" applyAlignment="1" applyProtection="1">
      <alignment horizontal="center"/>
    </xf>
    <xf numFmtId="2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2" fontId="13" fillId="0" borderId="34" xfId="0" applyNumberFormat="1" applyFont="1" applyBorder="1" applyAlignment="1" applyProtection="1">
      <alignment horizontal="center"/>
      <protection locked="0"/>
    </xf>
    <xf numFmtId="2" fontId="13" fillId="0" borderId="34" xfId="0" applyNumberFormat="1" applyFont="1" applyBorder="1" applyAlignment="1" applyProtection="1">
      <alignment horizontal="center" vertical="center"/>
      <protection locked="0"/>
    </xf>
    <xf numFmtId="0" fontId="13" fillId="0" borderId="34" xfId="0" applyNumberFormat="1" applyFont="1" applyBorder="1" applyAlignment="1" applyProtection="1">
      <alignment horizontal="center"/>
      <protection locked="0"/>
    </xf>
    <xf numFmtId="10" fontId="0" fillId="0" borderId="0" xfId="0" applyNumberFormat="1" applyFont="1" applyProtection="1">
      <protection locked="0"/>
    </xf>
    <xf numFmtId="0" fontId="13" fillId="0" borderId="34" xfId="0" applyFont="1" applyBorder="1" applyAlignment="1" applyProtection="1">
      <alignment horizontal="center" vertical="top" wrapText="1"/>
      <protection locked="0"/>
    </xf>
    <xf numFmtId="0" fontId="13" fillId="0" borderId="34" xfId="0" applyFont="1" applyBorder="1" applyAlignment="1" applyProtection="1">
      <alignment horizontal="center" vertical="top"/>
      <protection locked="0"/>
    </xf>
    <xf numFmtId="0" fontId="2" fillId="0" borderId="1" xfId="28" applyNumberFormat="1" applyBorder="1" applyAlignment="1" applyProtection="1">
      <alignment horizontal="center" vertic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4" fontId="3" fillId="0" borderId="36" xfId="43" applyNumberFormat="1" applyBorder="1" applyProtection="1">
      <alignment horizontal="right" shrinkToFit="1"/>
    </xf>
    <xf numFmtId="4" fontId="3" fillId="0" borderId="23" xfId="39" applyNumberFormat="1" applyBorder="1" applyProtection="1">
      <alignment horizontal="right" shrinkToFit="1"/>
    </xf>
    <xf numFmtId="49" fontId="3" fillId="0" borderId="37" xfId="35" applyNumberFormat="1" applyBorder="1" applyProtection="1">
      <alignment horizontal="center" vertic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Normal="100" zoomScaleSheetLayoutView="100" workbookViewId="0">
      <selection activeCell="I76" sqref="I76"/>
    </sheetView>
  </sheetViews>
  <sheetFormatPr defaultRowHeight="15" x14ac:dyDescent="0.25"/>
  <cols>
    <col min="1" max="1" width="50.7109375" style="1" customWidth="1"/>
    <col min="2" max="2" width="24" style="1" customWidth="1"/>
    <col min="3" max="3" width="19.85546875" style="1" customWidth="1"/>
    <col min="4" max="4" width="9.140625" style="1" hidden="1"/>
    <col min="5" max="5" width="21.28515625" style="1" customWidth="1"/>
    <col min="6" max="6" width="17.42578125" style="1" customWidth="1"/>
    <col min="7" max="7" width="16.7109375" style="1" customWidth="1"/>
    <col min="8" max="8" width="17.5703125" style="1" customWidth="1"/>
    <col min="9" max="9" width="14.42578125" style="1" customWidth="1"/>
    <col min="10" max="16384" width="9.140625" style="1"/>
  </cols>
  <sheetData>
    <row r="1" spans="1:9" ht="12" customHeight="1" x14ac:dyDescent="0.25">
      <c r="A1" s="2"/>
      <c r="B1" s="2"/>
      <c r="C1" s="2"/>
      <c r="D1" s="2"/>
    </row>
    <row r="2" spans="1:9" ht="14.1" customHeight="1" x14ac:dyDescent="0.25">
      <c r="A2" s="7"/>
      <c r="B2" s="8"/>
      <c r="C2" s="9"/>
      <c r="D2" s="6"/>
    </row>
    <row r="3" spans="1:9" ht="14.1" customHeight="1" x14ac:dyDescent="0.25">
      <c r="A3" s="41" t="s">
        <v>154</v>
      </c>
      <c r="B3" s="41"/>
      <c r="C3" s="41"/>
      <c r="D3" s="41"/>
      <c r="E3" s="41"/>
      <c r="F3" s="41"/>
      <c r="G3" s="41"/>
    </row>
    <row r="4" spans="1:9" ht="54" customHeight="1" x14ac:dyDescent="0.25">
      <c r="A4" s="41"/>
      <c r="B4" s="41"/>
      <c r="C4" s="41"/>
      <c r="D4" s="41"/>
      <c r="E4" s="41"/>
      <c r="F4" s="41"/>
      <c r="G4" s="41"/>
    </row>
    <row r="5" spans="1:9" ht="12.95" customHeight="1" x14ac:dyDescent="0.25">
      <c r="A5" s="42" t="s">
        <v>0</v>
      </c>
      <c r="B5" s="42" t="s">
        <v>1</v>
      </c>
      <c r="C5" s="44" t="s">
        <v>155</v>
      </c>
      <c r="D5" s="3"/>
      <c r="E5" s="39" t="s">
        <v>156</v>
      </c>
      <c r="F5" s="40" t="s">
        <v>137</v>
      </c>
      <c r="G5" s="40" t="s">
        <v>138</v>
      </c>
    </row>
    <row r="6" spans="1:9" ht="12" customHeight="1" x14ac:dyDescent="0.25">
      <c r="A6" s="43"/>
      <c r="B6" s="43"/>
      <c r="C6" s="45"/>
      <c r="D6" s="4"/>
      <c r="E6" s="39"/>
      <c r="F6" s="40"/>
      <c r="G6" s="40"/>
    </row>
    <row r="7" spans="1:9" ht="14.25" customHeight="1" x14ac:dyDescent="0.25">
      <c r="A7" s="43"/>
      <c r="B7" s="43"/>
      <c r="C7" s="45"/>
      <c r="D7" s="4"/>
      <c r="E7" s="39"/>
      <c r="F7" s="40"/>
      <c r="G7" s="40"/>
    </row>
    <row r="8" spans="1:9" ht="14.25" customHeight="1" x14ac:dyDescent="0.25">
      <c r="A8" s="11">
        <v>1</v>
      </c>
      <c r="B8" s="12">
        <v>2</v>
      </c>
      <c r="C8" s="48" t="s">
        <v>2</v>
      </c>
      <c r="D8" s="4"/>
      <c r="E8" s="13">
        <v>5</v>
      </c>
      <c r="F8" s="13">
        <v>6</v>
      </c>
      <c r="G8" s="13">
        <v>7</v>
      </c>
      <c r="H8" s="33"/>
    </row>
    <row r="9" spans="1:9" ht="17.25" customHeight="1" x14ac:dyDescent="0.25">
      <c r="A9" s="14" t="s">
        <v>3</v>
      </c>
      <c r="B9" s="15" t="s">
        <v>4</v>
      </c>
      <c r="C9" s="47">
        <v>4436666.55</v>
      </c>
      <c r="D9" s="17"/>
      <c r="E9" s="16">
        <v>4252139.0599999996</v>
      </c>
      <c r="F9" s="24">
        <f>C9-E9</f>
        <v>184527.49000000022</v>
      </c>
      <c r="G9" s="37">
        <v>4.34</v>
      </c>
      <c r="H9" s="33"/>
    </row>
    <row r="10" spans="1:9" ht="15" customHeight="1" x14ac:dyDescent="0.25">
      <c r="A10" s="18" t="s">
        <v>5</v>
      </c>
      <c r="B10" s="19"/>
      <c r="C10" s="46"/>
      <c r="D10" s="17"/>
      <c r="E10" s="20"/>
      <c r="F10" s="25"/>
      <c r="G10" s="10"/>
      <c r="H10" s="33"/>
    </row>
    <row r="11" spans="1:9" x14ac:dyDescent="0.25">
      <c r="A11" s="21" t="s">
        <v>6</v>
      </c>
      <c r="B11" s="22" t="s">
        <v>7</v>
      </c>
      <c r="C11" s="5">
        <v>1244873.27</v>
      </c>
      <c r="D11" s="17"/>
      <c r="E11" s="5">
        <v>1482486.06</v>
      </c>
      <c r="F11" s="24">
        <f t="shared" ref="F11:F42" si="0">C11-E11</f>
        <v>-237612.79000000004</v>
      </c>
      <c r="G11" s="10">
        <v>-16.03</v>
      </c>
      <c r="H11" s="33"/>
    </row>
    <row r="12" spans="1:9" x14ac:dyDescent="0.25">
      <c r="A12" s="21" t="s">
        <v>8</v>
      </c>
      <c r="B12" s="22" t="s">
        <v>9</v>
      </c>
      <c r="C12" s="5">
        <v>608877.22</v>
      </c>
      <c r="D12" s="17"/>
      <c r="E12" s="5">
        <v>710640.37</v>
      </c>
      <c r="F12" s="24">
        <f t="shared" si="0"/>
        <v>-101763.15000000002</v>
      </c>
      <c r="G12" s="10">
        <v>-14.32</v>
      </c>
      <c r="H12" s="33"/>
    </row>
    <row r="13" spans="1:9" x14ac:dyDescent="0.25">
      <c r="A13" s="21" t="s">
        <v>10</v>
      </c>
      <c r="B13" s="22" t="s">
        <v>11</v>
      </c>
      <c r="C13" s="5">
        <v>608877.22</v>
      </c>
      <c r="D13" s="17"/>
      <c r="E13" s="5">
        <v>710640.37</v>
      </c>
      <c r="F13" s="24">
        <f t="shared" si="0"/>
        <v>-101763.15000000002</v>
      </c>
      <c r="G13" s="10">
        <v>-14.32</v>
      </c>
      <c r="H13" s="33"/>
      <c r="I13" s="32"/>
    </row>
    <row r="14" spans="1:9" ht="57" x14ac:dyDescent="0.25">
      <c r="A14" s="21" t="s">
        <v>12</v>
      </c>
      <c r="B14" s="22" t="s">
        <v>13</v>
      </c>
      <c r="C14" s="5">
        <v>608876.81999999995</v>
      </c>
      <c r="D14" s="17"/>
      <c r="E14" s="5">
        <v>709909.35</v>
      </c>
      <c r="F14" s="24">
        <f t="shared" si="0"/>
        <v>-101032.53000000003</v>
      </c>
      <c r="G14" s="10">
        <v>-14.23</v>
      </c>
      <c r="H14" s="33"/>
      <c r="I14" s="32"/>
    </row>
    <row r="15" spans="1:9" ht="34.5" x14ac:dyDescent="0.25">
      <c r="A15" s="21" t="s">
        <v>14</v>
      </c>
      <c r="B15" s="22" t="s">
        <v>15</v>
      </c>
      <c r="C15" s="5">
        <v>0.4</v>
      </c>
      <c r="D15" s="17"/>
      <c r="E15" s="5">
        <v>731.02</v>
      </c>
      <c r="F15" s="24">
        <f t="shared" si="0"/>
        <v>-730.62</v>
      </c>
      <c r="G15" s="10">
        <v>-99.9</v>
      </c>
      <c r="H15" s="38"/>
      <c r="I15" s="33"/>
    </row>
    <row r="16" spans="1:9" ht="69" customHeight="1" x14ac:dyDescent="0.25">
      <c r="A16" s="21" t="s">
        <v>16</v>
      </c>
      <c r="B16" s="22" t="s">
        <v>17</v>
      </c>
      <c r="C16" s="5">
        <v>159635</v>
      </c>
      <c r="D16" s="17"/>
      <c r="E16" s="5">
        <v>0</v>
      </c>
      <c r="F16" s="24">
        <f t="shared" si="0"/>
        <v>159635</v>
      </c>
      <c r="G16" s="10" t="s">
        <v>153</v>
      </c>
      <c r="H16" s="33"/>
      <c r="I16" s="33"/>
    </row>
    <row r="17" spans="1:8" ht="23.25" x14ac:dyDescent="0.25">
      <c r="A17" s="21" t="s">
        <v>18</v>
      </c>
      <c r="B17" s="22" t="s">
        <v>19</v>
      </c>
      <c r="C17" s="5">
        <v>159635</v>
      </c>
      <c r="D17" s="17"/>
      <c r="E17" s="5">
        <v>157939.6</v>
      </c>
      <c r="F17" s="24">
        <f t="shared" si="0"/>
        <v>1695.3999999999942</v>
      </c>
      <c r="G17" s="10">
        <v>1.07</v>
      </c>
      <c r="H17" s="33"/>
    </row>
    <row r="18" spans="1:8" ht="23.25" x14ac:dyDescent="0.25">
      <c r="A18" s="21" t="s">
        <v>20</v>
      </c>
      <c r="B18" s="22" t="s">
        <v>21</v>
      </c>
      <c r="C18" s="5">
        <v>71641.350000000006</v>
      </c>
      <c r="D18" s="17"/>
      <c r="E18" s="5">
        <f>E17</f>
        <v>157939.6</v>
      </c>
      <c r="F18" s="24">
        <f t="shared" si="0"/>
        <v>-86298.25</v>
      </c>
      <c r="G18" s="10">
        <v>-54.64</v>
      </c>
      <c r="H18" s="33"/>
    </row>
    <row r="19" spans="1:8" ht="57" x14ac:dyDescent="0.25">
      <c r="A19" s="21" t="s">
        <v>22</v>
      </c>
      <c r="B19" s="22" t="s">
        <v>23</v>
      </c>
      <c r="C19" s="5">
        <v>71641.350000000006</v>
      </c>
      <c r="D19" s="17"/>
      <c r="E19" s="5">
        <v>71676.210000000006</v>
      </c>
      <c r="F19" s="24">
        <f t="shared" si="0"/>
        <v>-34.860000000000582</v>
      </c>
      <c r="G19" s="10">
        <v>-0.05</v>
      </c>
      <c r="H19" s="33"/>
    </row>
    <row r="20" spans="1:8" ht="90.75" x14ac:dyDescent="0.25">
      <c r="A20" s="21" t="s">
        <v>24</v>
      </c>
      <c r="B20" s="22" t="s">
        <v>25</v>
      </c>
      <c r="C20" s="5">
        <v>502.46</v>
      </c>
      <c r="D20" s="17"/>
      <c r="E20" s="5">
        <f>E19</f>
        <v>71676.210000000006</v>
      </c>
      <c r="F20" s="24">
        <f t="shared" si="0"/>
        <v>-71173.75</v>
      </c>
      <c r="G20" s="10">
        <v>-99.93</v>
      </c>
      <c r="H20" s="33"/>
    </row>
    <row r="21" spans="1:8" ht="68.25" x14ac:dyDescent="0.25">
      <c r="A21" s="21" t="s">
        <v>26</v>
      </c>
      <c r="B21" s="22" t="s">
        <v>27</v>
      </c>
      <c r="C21" s="5">
        <v>502.46</v>
      </c>
      <c r="D21" s="17"/>
      <c r="E21" s="5">
        <v>467.25</v>
      </c>
      <c r="F21" s="24">
        <f t="shared" si="0"/>
        <v>35.20999999999998</v>
      </c>
      <c r="G21" s="10">
        <v>7.54</v>
      </c>
      <c r="H21" s="33"/>
    </row>
    <row r="22" spans="1:8" ht="102" x14ac:dyDescent="0.25">
      <c r="A22" s="21" t="s">
        <v>28</v>
      </c>
      <c r="B22" s="22" t="s">
        <v>29</v>
      </c>
      <c r="C22" s="5">
        <v>100285.83</v>
      </c>
      <c r="D22" s="17"/>
      <c r="E22" s="5">
        <f>E21</f>
        <v>467.25</v>
      </c>
      <c r="F22" s="24">
        <f t="shared" si="0"/>
        <v>99818.58</v>
      </c>
      <c r="G22" s="10">
        <v>21362.99</v>
      </c>
      <c r="H22" s="33"/>
    </row>
    <row r="23" spans="1:8" ht="57" x14ac:dyDescent="0.25">
      <c r="A23" s="21" t="s">
        <v>30</v>
      </c>
      <c r="B23" s="22" t="s">
        <v>31</v>
      </c>
      <c r="C23" s="5">
        <v>100285.83</v>
      </c>
      <c r="D23" s="17"/>
      <c r="E23" s="5">
        <v>100601.37</v>
      </c>
      <c r="F23" s="24">
        <f t="shared" si="0"/>
        <v>-315.5399999999936</v>
      </c>
      <c r="G23" s="10">
        <v>-0.31</v>
      </c>
      <c r="H23" s="33"/>
    </row>
    <row r="24" spans="1:8" ht="90.75" x14ac:dyDescent="0.25">
      <c r="A24" s="21" t="s">
        <v>32</v>
      </c>
      <c r="B24" s="22" t="s">
        <v>33</v>
      </c>
      <c r="C24" s="5">
        <v>-12794.64</v>
      </c>
      <c r="D24" s="17"/>
      <c r="E24" s="5">
        <f>E23</f>
        <v>100601.37</v>
      </c>
      <c r="F24" s="24">
        <f t="shared" si="0"/>
        <v>-113396.01</v>
      </c>
      <c r="G24" s="10">
        <v>87.28</v>
      </c>
      <c r="H24" s="33"/>
    </row>
    <row r="25" spans="1:8" ht="57" x14ac:dyDescent="0.25">
      <c r="A25" s="21" t="s">
        <v>34</v>
      </c>
      <c r="B25" s="22" t="s">
        <v>35</v>
      </c>
      <c r="C25" s="5">
        <v>-12794.64</v>
      </c>
      <c r="D25" s="17"/>
      <c r="E25" s="5">
        <v>-14805.23</v>
      </c>
      <c r="F25" s="24">
        <f t="shared" si="0"/>
        <v>2010.5900000000001</v>
      </c>
      <c r="G25" s="10">
        <v>-13.58</v>
      </c>
      <c r="H25" s="33"/>
    </row>
    <row r="26" spans="1:8" ht="90.75" x14ac:dyDescent="0.25">
      <c r="A26" s="21" t="s">
        <v>36</v>
      </c>
      <c r="B26" s="22" t="s">
        <v>37</v>
      </c>
      <c r="C26" s="5">
        <v>61828.32</v>
      </c>
      <c r="D26" s="17"/>
      <c r="E26" s="5">
        <f>E25</f>
        <v>-14805.23</v>
      </c>
      <c r="F26" s="24">
        <f t="shared" si="0"/>
        <v>76633.55</v>
      </c>
      <c r="G26" s="10">
        <v>-317.61</v>
      </c>
      <c r="H26" s="33"/>
    </row>
    <row r="27" spans="1:8" x14ac:dyDescent="0.25">
      <c r="A27" s="21" t="s">
        <v>38</v>
      </c>
      <c r="B27" s="22" t="s">
        <v>39</v>
      </c>
      <c r="C27" s="5">
        <v>61828.32</v>
      </c>
      <c r="D27" s="17"/>
      <c r="E27" s="5">
        <v>25234</v>
      </c>
      <c r="F27" s="24">
        <f t="shared" si="0"/>
        <v>36594.32</v>
      </c>
      <c r="G27" s="10">
        <v>145.02000000000001</v>
      </c>
      <c r="H27" s="33"/>
    </row>
    <row r="28" spans="1:8" ht="23.25" x14ac:dyDescent="0.25">
      <c r="A28" s="21" t="s">
        <v>40</v>
      </c>
      <c r="B28" s="22" t="s">
        <v>41</v>
      </c>
      <c r="C28" s="5">
        <v>2873.32</v>
      </c>
      <c r="D28" s="17"/>
      <c r="E28" s="5">
        <f>E27</f>
        <v>25234</v>
      </c>
      <c r="F28" s="24">
        <f t="shared" si="0"/>
        <v>-22360.68</v>
      </c>
      <c r="G28" s="10">
        <v>-88.61</v>
      </c>
      <c r="H28" s="33"/>
    </row>
    <row r="29" spans="1:8" ht="23.25" x14ac:dyDescent="0.25">
      <c r="A29" s="21" t="s">
        <v>42</v>
      </c>
      <c r="B29" s="22" t="s">
        <v>43</v>
      </c>
      <c r="C29" s="5">
        <v>2873.32</v>
      </c>
      <c r="D29" s="17"/>
      <c r="E29" s="5">
        <v>0</v>
      </c>
      <c r="F29" s="24">
        <f t="shared" si="0"/>
        <v>2873.32</v>
      </c>
      <c r="G29" s="10" t="s">
        <v>153</v>
      </c>
      <c r="H29" s="33"/>
    </row>
    <row r="30" spans="1:8" ht="23.25" x14ac:dyDescent="0.25">
      <c r="A30" s="21" t="s">
        <v>42</v>
      </c>
      <c r="B30" s="22" t="s">
        <v>44</v>
      </c>
      <c r="C30" s="5">
        <v>58955</v>
      </c>
      <c r="D30" s="17"/>
      <c r="E30" s="5">
        <f>E29</f>
        <v>0</v>
      </c>
      <c r="F30" s="24">
        <f t="shared" si="0"/>
        <v>58955</v>
      </c>
      <c r="G30" s="10" t="s">
        <v>153</v>
      </c>
      <c r="H30" s="33"/>
    </row>
    <row r="31" spans="1:8" ht="34.5" x14ac:dyDescent="0.25">
      <c r="A31" s="21" t="s">
        <v>45</v>
      </c>
      <c r="B31" s="22" t="s">
        <v>46</v>
      </c>
      <c r="C31" s="5">
        <v>58955</v>
      </c>
      <c r="D31" s="17"/>
      <c r="E31" s="5">
        <v>25234</v>
      </c>
      <c r="F31" s="24">
        <f t="shared" si="0"/>
        <v>33721</v>
      </c>
      <c r="G31" s="10">
        <v>133.63</v>
      </c>
      <c r="H31" s="33"/>
    </row>
    <row r="32" spans="1:8" ht="45.75" x14ac:dyDescent="0.25">
      <c r="A32" s="21" t="s">
        <v>47</v>
      </c>
      <c r="B32" s="22" t="s">
        <v>48</v>
      </c>
      <c r="C32" s="5">
        <v>6174.1</v>
      </c>
      <c r="D32" s="17"/>
      <c r="E32" s="5">
        <f>E31</f>
        <v>25234</v>
      </c>
      <c r="F32" s="24">
        <f t="shared" si="0"/>
        <v>-19059.900000000001</v>
      </c>
      <c r="G32" s="10">
        <v>-75.53</v>
      </c>
      <c r="H32" s="33"/>
    </row>
    <row r="33" spans="1:8" x14ac:dyDescent="0.25">
      <c r="A33" s="21" t="s">
        <v>49</v>
      </c>
      <c r="B33" s="22" t="s">
        <v>50</v>
      </c>
      <c r="C33" s="5">
        <v>440.6</v>
      </c>
      <c r="D33" s="17"/>
      <c r="E33" s="5">
        <v>18100.36</v>
      </c>
      <c r="F33" s="24">
        <f t="shared" si="0"/>
        <v>-17659.760000000002</v>
      </c>
      <c r="G33" s="10">
        <v>-97.57</v>
      </c>
      <c r="H33" s="33"/>
    </row>
    <row r="34" spans="1:8" x14ac:dyDescent="0.25">
      <c r="A34" s="21" t="s">
        <v>51</v>
      </c>
      <c r="B34" s="22" t="s">
        <v>52</v>
      </c>
      <c r="C34" s="5">
        <v>440.6</v>
      </c>
      <c r="D34" s="17"/>
      <c r="E34" s="5">
        <v>216.04</v>
      </c>
      <c r="F34" s="24">
        <f t="shared" si="0"/>
        <v>224.56000000000003</v>
      </c>
      <c r="G34" s="10">
        <v>103.94</v>
      </c>
      <c r="H34" s="33"/>
    </row>
    <row r="35" spans="1:8" ht="34.5" x14ac:dyDescent="0.25">
      <c r="A35" s="21" t="s">
        <v>53</v>
      </c>
      <c r="B35" s="22" t="s">
        <v>54</v>
      </c>
      <c r="C35" s="5">
        <v>5733.5</v>
      </c>
      <c r="D35" s="17"/>
      <c r="E35" s="5">
        <f>E34</f>
        <v>216.04</v>
      </c>
      <c r="F35" s="24">
        <f t="shared" si="0"/>
        <v>5517.46</v>
      </c>
      <c r="G35" s="10">
        <v>2553.91</v>
      </c>
      <c r="H35" s="33"/>
    </row>
    <row r="36" spans="1:8" x14ac:dyDescent="0.25">
      <c r="A36" s="21" t="s">
        <v>55</v>
      </c>
      <c r="B36" s="22" t="s">
        <v>56</v>
      </c>
      <c r="C36" s="5">
        <v>5733.5</v>
      </c>
      <c r="D36" s="17"/>
      <c r="E36" s="5">
        <v>17884.32</v>
      </c>
      <c r="F36" s="24">
        <f t="shared" si="0"/>
        <v>-12150.82</v>
      </c>
      <c r="G36" s="10">
        <v>-67.94</v>
      </c>
      <c r="H36" s="33"/>
    </row>
    <row r="37" spans="1:8" x14ac:dyDescent="0.25">
      <c r="A37" s="21" t="s">
        <v>57</v>
      </c>
      <c r="B37" s="22" t="s">
        <v>58</v>
      </c>
      <c r="C37" s="5">
        <v>5733.5</v>
      </c>
      <c r="D37" s="17"/>
      <c r="E37" s="5">
        <v>17872</v>
      </c>
      <c r="F37" s="24">
        <f t="shared" si="0"/>
        <v>-12138.5</v>
      </c>
      <c r="G37" s="10">
        <v>-67.92</v>
      </c>
      <c r="H37" s="33"/>
    </row>
    <row r="38" spans="1:8" ht="23.25" x14ac:dyDescent="0.25">
      <c r="A38" s="21" t="s">
        <v>59</v>
      </c>
      <c r="B38" s="22" t="s">
        <v>60</v>
      </c>
      <c r="C38" s="5">
        <v>0</v>
      </c>
      <c r="D38" s="17"/>
      <c r="E38" s="5">
        <f>E37</f>
        <v>17872</v>
      </c>
      <c r="F38" s="24">
        <f t="shared" si="0"/>
        <v>-17872</v>
      </c>
      <c r="G38" s="10">
        <v>0</v>
      </c>
      <c r="H38" s="33"/>
    </row>
    <row r="39" spans="1:8" x14ac:dyDescent="0.25">
      <c r="A39" s="21" t="s">
        <v>61</v>
      </c>
      <c r="B39" s="22" t="s">
        <v>62</v>
      </c>
      <c r="C39" s="5">
        <v>0</v>
      </c>
      <c r="D39" s="17"/>
      <c r="E39" s="5">
        <v>12.32</v>
      </c>
      <c r="F39" s="24">
        <f t="shared" si="0"/>
        <v>-12.32</v>
      </c>
      <c r="G39" s="10">
        <v>0</v>
      </c>
      <c r="H39" s="33"/>
    </row>
    <row r="40" spans="1:8" ht="23.25" x14ac:dyDescent="0.25">
      <c r="A40" s="21" t="s">
        <v>63</v>
      </c>
      <c r="B40" s="22" t="s">
        <v>64</v>
      </c>
      <c r="C40" s="5">
        <v>-139.97999999999999</v>
      </c>
      <c r="D40" s="17"/>
      <c r="E40" s="5">
        <f>E39</f>
        <v>12.32</v>
      </c>
      <c r="F40" s="24">
        <f t="shared" si="0"/>
        <v>-152.29999999999998</v>
      </c>
      <c r="G40" s="10">
        <v>1036.2</v>
      </c>
      <c r="H40" s="33"/>
    </row>
    <row r="41" spans="1:8" ht="23.25" x14ac:dyDescent="0.25">
      <c r="A41" s="21" t="s">
        <v>65</v>
      </c>
      <c r="B41" s="22" t="s">
        <v>66</v>
      </c>
      <c r="C41" s="23">
        <v>0</v>
      </c>
      <c r="D41" s="17"/>
      <c r="E41" s="5">
        <v>0</v>
      </c>
      <c r="F41" s="24">
        <f t="shared" si="0"/>
        <v>0</v>
      </c>
      <c r="G41" s="10" t="s">
        <v>153</v>
      </c>
      <c r="H41" s="33"/>
    </row>
    <row r="42" spans="1:8" x14ac:dyDescent="0.25">
      <c r="A42" s="21" t="s">
        <v>67</v>
      </c>
      <c r="B42" s="22" t="s">
        <v>68</v>
      </c>
      <c r="C42" s="23">
        <v>0</v>
      </c>
      <c r="D42" s="17"/>
      <c r="E42" s="5">
        <v>0</v>
      </c>
      <c r="F42" s="24">
        <f t="shared" si="0"/>
        <v>0</v>
      </c>
      <c r="G42" s="10" t="s">
        <v>153</v>
      </c>
      <c r="H42" s="33"/>
    </row>
    <row r="43" spans="1:8" ht="23.25" x14ac:dyDescent="0.25">
      <c r="A43" s="21" t="s">
        <v>69</v>
      </c>
      <c r="B43" s="22" t="s">
        <v>70</v>
      </c>
      <c r="C43" s="23">
        <v>0</v>
      </c>
      <c r="D43" s="17"/>
      <c r="E43" s="5">
        <v>0</v>
      </c>
      <c r="F43" s="24">
        <f t="shared" ref="F43:F74" si="1">C43-E43</f>
        <v>0</v>
      </c>
      <c r="G43" s="10" t="s">
        <v>153</v>
      </c>
      <c r="H43" s="33"/>
    </row>
    <row r="44" spans="1:8" ht="34.5" x14ac:dyDescent="0.25">
      <c r="A44" s="21" t="s">
        <v>71</v>
      </c>
      <c r="B44" s="22" t="s">
        <v>72</v>
      </c>
      <c r="C44" s="23">
        <v>0</v>
      </c>
      <c r="D44" s="17"/>
      <c r="E44" s="5">
        <v>0</v>
      </c>
      <c r="F44" s="24">
        <f t="shared" si="1"/>
        <v>0</v>
      </c>
      <c r="G44" s="10" t="s">
        <v>153</v>
      </c>
      <c r="H44" s="33"/>
    </row>
    <row r="45" spans="1:8" ht="34.5" x14ac:dyDescent="0.25">
      <c r="A45" s="21" t="s">
        <v>73</v>
      </c>
      <c r="B45" s="22" t="s">
        <v>74</v>
      </c>
      <c r="C45" s="5">
        <v>407358.63</v>
      </c>
      <c r="D45" s="17"/>
      <c r="E45" s="5">
        <v>562273.62</v>
      </c>
      <c r="F45" s="24">
        <f t="shared" si="1"/>
        <v>-154914.99</v>
      </c>
      <c r="G45" s="35">
        <v>-27.55</v>
      </c>
      <c r="H45" s="33"/>
    </row>
    <row r="46" spans="1:8" ht="68.25" x14ac:dyDescent="0.25">
      <c r="A46" s="21" t="s">
        <v>75</v>
      </c>
      <c r="B46" s="22" t="s">
        <v>76</v>
      </c>
      <c r="C46" s="5">
        <v>407256.29</v>
      </c>
      <c r="D46" s="17"/>
      <c r="E46" s="5">
        <f>E45</f>
        <v>562273.62</v>
      </c>
      <c r="F46" s="24">
        <f t="shared" si="1"/>
        <v>-155017.33000000002</v>
      </c>
      <c r="G46" s="35">
        <v>-27.57</v>
      </c>
      <c r="H46" s="33"/>
    </row>
    <row r="47" spans="1:8" ht="57" x14ac:dyDescent="0.25">
      <c r="A47" s="21" t="s">
        <v>77</v>
      </c>
      <c r="B47" s="22" t="s">
        <v>78</v>
      </c>
      <c r="C47" s="5">
        <v>176061.39</v>
      </c>
      <c r="D47" s="17"/>
      <c r="E47" s="5">
        <v>439466.82</v>
      </c>
      <c r="F47" s="24">
        <f t="shared" si="1"/>
        <v>-263405.43</v>
      </c>
      <c r="G47" s="10">
        <v>-59.94</v>
      </c>
      <c r="H47" s="33"/>
    </row>
    <row r="48" spans="1:8" ht="68.25" x14ac:dyDescent="0.25">
      <c r="A48" s="21" t="s">
        <v>79</v>
      </c>
      <c r="B48" s="22" t="s">
        <v>80</v>
      </c>
      <c r="C48" s="5">
        <v>176061.39</v>
      </c>
      <c r="D48" s="17"/>
      <c r="E48" s="5">
        <f>E47</f>
        <v>439466.82</v>
      </c>
      <c r="F48" s="24">
        <f t="shared" si="1"/>
        <v>-263405.43</v>
      </c>
      <c r="G48" s="10">
        <v>-59.94</v>
      </c>
      <c r="H48" s="33"/>
    </row>
    <row r="49" spans="1:8" ht="68.25" x14ac:dyDescent="0.25">
      <c r="A49" s="21" t="s">
        <v>81</v>
      </c>
      <c r="B49" s="22" t="s">
        <v>82</v>
      </c>
      <c r="C49" s="5">
        <v>231194.9</v>
      </c>
      <c r="D49" s="17"/>
      <c r="E49" s="5">
        <v>122806.8</v>
      </c>
      <c r="F49" s="24">
        <f t="shared" si="1"/>
        <v>108388.09999999999</v>
      </c>
      <c r="G49" s="10">
        <v>88.26</v>
      </c>
      <c r="H49" s="33"/>
    </row>
    <row r="50" spans="1:8" ht="57" x14ac:dyDescent="0.25">
      <c r="A50" s="21" t="s">
        <v>83</v>
      </c>
      <c r="B50" s="22" t="s">
        <v>84</v>
      </c>
      <c r="C50" s="5">
        <v>231194.9</v>
      </c>
      <c r="D50" s="17"/>
      <c r="E50" s="5">
        <f>E49</f>
        <v>122806.8</v>
      </c>
      <c r="F50" s="24">
        <f t="shared" si="1"/>
        <v>108388.09999999999</v>
      </c>
      <c r="G50" s="10">
        <v>88.26</v>
      </c>
      <c r="H50" s="33"/>
    </row>
    <row r="51" spans="1:8" ht="34.5" x14ac:dyDescent="0.25">
      <c r="A51" s="21" t="s">
        <v>85</v>
      </c>
      <c r="B51" s="22" t="s">
        <v>86</v>
      </c>
      <c r="C51" s="5">
        <v>102.34</v>
      </c>
      <c r="D51" s="17"/>
      <c r="E51" s="5">
        <v>0</v>
      </c>
      <c r="F51" s="24">
        <f t="shared" si="1"/>
        <v>102.34</v>
      </c>
      <c r="G51" s="34" t="s">
        <v>153</v>
      </c>
      <c r="H51" s="33"/>
    </row>
    <row r="52" spans="1:8" ht="34.5" x14ac:dyDescent="0.25">
      <c r="A52" s="21" t="s">
        <v>87</v>
      </c>
      <c r="B52" s="22" t="s">
        <v>88</v>
      </c>
      <c r="C52" s="5">
        <v>102.34</v>
      </c>
      <c r="D52" s="17"/>
      <c r="E52" s="5">
        <v>0</v>
      </c>
      <c r="F52" s="24">
        <f t="shared" si="1"/>
        <v>102.34</v>
      </c>
      <c r="G52" s="34" t="s">
        <v>153</v>
      </c>
      <c r="H52" s="33"/>
    </row>
    <row r="53" spans="1:8" ht="90.75" x14ac:dyDescent="0.25">
      <c r="A53" s="21" t="s">
        <v>89</v>
      </c>
      <c r="B53" s="22" t="s">
        <v>90</v>
      </c>
      <c r="C53" s="5">
        <v>102.34</v>
      </c>
      <c r="D53" s="17"/>
      <c r="E53" s="5">
        <v>0</v>
      </c>
      <c r="F53" s="24">
        <f t="shared" si="1"/>
        <v>102.34</v>
      </c>
      <c r="G53" s="34" t="s">
        <v>153</v>
      </c>
      <c r="H53" s="33"/>
    </row>
    <row r="54" spans="1:8" x14ac:dyDescent="0.25">
      <c r="A54" s="21" t="s">
        <v>91</v>
      </c>
      <c r="B54" s="22" t="s">
        <v>92</v>
      </c>
      <c r="C54" s="5">
        <v>1000</v>
      </c>
      <c r="D54" s="17"/>
      <c r="E54" s="5">
        <v>0</v>
      </c>
      <c r="F54" s="24">
        <f t="shared" si="1"/>
        <v>1000</v>
      </c>
      <c r="G54" s="34" t="s">
        <v>153</v>
      </c>
      <c r="H54" s="33"/>
    </row>
    <row r="55" spans="1:8" x14ac:dyDescent="0.25">
      <c r="A55" s="21" t="s">
        <v>93</v>
      </c>
      <c r="B55" s="22" t="s">
        <v>94</v>
      </c>
      <c r="C55" s="5">
        <v>1000</v>
      </c>
      <c r="D55" s="17"/>
      <c r="E55" s="5">
        <v>0</v>
      </c>
      <c r="F55" s="24">
        <f t="shared" si="1"/>
        <v>1000</v>
      </c>
      <c r="G55" s="34" t="s">
        <v>153</v>
      </c>
      <c r="H55" s="33"/>
    </row>
    <row r="56" spans="1:8" ht="23.25" x14ac:dyDescent="0.25">
      <c r="A56" s="21" t="s">
        <v>95</v>
      </c>
      <c r="B56" s="22" t="s">
        <v>96</v>
      </c>
      <c r="C56" s="5">
        <v>1000</v>
      </c>
      <c r="D56" s="17"/>
      <c r="E56" s="5">
        <v>0</v>
      </c>
      <c r="F56" s="24">
        <f t="shared" si="1"/>
        <v>1000</v>
      </c>
      <c r="G56" s="34" t="s">
        <v>153</v>
      </c>
      <c r="H56" s="33"/>
    </row>
    <row r="57" spans="1:8" ht="23.25" x14ac:dyDescent="0.25">
      <c r="A57" s="21" t="s">
        <v>139</v>
      </c>
      <c r="B57" s="22" t="s">
        <v>140</v>
      </c>
      <c r="C57" s="23">
        <v>0</v>
      </c>
      <c r="D57" s="17"/>
      <c r="E57" s="5">
        <v>8298.11</v>
      </c>
      <c r="F57" s="24">
        <f t="shared" si="1"/>
        <v>-8298.11</v>
      </c>
      <c r="G57" s="36">
        <v>0</v>
      </c>
      <c r="H57" s="33"/>
    </row>
    <row r="58" spans="1:8" ht="23.25" x14ac:dyDescent="0.25">
      <c r="A58" s="21" t="s">
        <v>141</v>
      </c>
      <c r="B58" s="22" t="s">
        <v>143</v>
      </c>
      <c r="C58" s="23">
        <v>0</v>
      </c>
      <c r="D58" s="17"/>
      <c r="E58" s="5">
        <f>E57</f>
        <v>8298.11</v>
      </c>
      <c r="F58" s="24">
        <f t="shared" si="1"/>
        <v>-8298.11</v>
      </c>
      <c r="G58" s="36">
        <v>0</v>
      </c>
      <c r="H58" s="33"/>
    </row>
    <row r="59" spans="1:8" ht="23.25" x14ac:dyDescent="0.25">
      <c r="A59" s="21" t="s">
        <v>142</v>
      </c>
      <c r="B59" s="22" t="s">
        <v>144</v>
      </c>
      <c r="C59" s="23">
        <v>0</v>
      </c>
      <c r="D59" s="17"/>
      <c r="E59" s="5">
        <f>E58</f>
        <v>8298.11</v>
      </c>
      <c r="F59" s="24">
        <f t="shared" si="1"/>
        <v>-8298.11</v>
      </c>
      <c r="G59" s="36">
        <v>0</v>
      </c>
      <c r="H59" s="33"/>
    </row>
    <row r="60" spans="1:8" ht="34.5" x14ac:dyDescent="0.25">
      <c r="A60" s="21" t="s">
        <v>145</v>
      </c>
      <c r="B60" s="22" t="s">
        <v>146</v>
      </c>
      <c r="C60" s="23">
        <v>0</v>
      </c>
      <c r="D60" s="17"/>
      <c r="E60" s="5">
        <f>E59</f>
        <v>8298.11</v>
      </c>
      <c r="F60" s="24">
        <f t="shared" si="1"/>
        <v>-8298.11</v>
      </c>
      <c r="G60" s="36">
        <v>0</v>
      </c>
      <c r="H60" s="33"/>
    </row>
    <row r="61" spans="1:8" x14ac:dyDescent="0.25">
      <c r="A61" s="21" t="s">
        <v>97</v>
      </c>
      <c r="B61" s="22" t="s">
        <v>98</v>
      </c>
      <c r="C61" s="5">
        <v>3191793.28</v>
      </c>
      <c r="D61" s="17"/>
      <c r="E61" s="5">
        <v>2769653</v>
      </c>
      <c r="F61" s="24">
        <f t="shared" si="1"/>
        <v>422140.2799999998</v>
      </c>
      <c r="G61" s="10">
        <v>15.24</v>
      </c>
      <c r="H61" s="33"/>
    </row>
    <row r="62" spans="1:8" ht="23.25" x14ac:dyDescent="0.25">
      <c r="A62" s="21" t="s">
        <v>99</v>
      </c>
      <c r="B62" s="22" t="s">
        <v>100</v>
      </c>
      <c r="C62" s="5">
        <v>3191793.28</v>
      </c>
      <c r="D62" s="17"/>
      <c r="E62" s="5">
        <v>2569653</v>
      </c>
      <c r="F62" s="24">
        <f t="shared" si="1"/>
        <v>622140.2799999998</v>
      </c>
      <c r="G62" s="10">
        <v>24.21</v>
      </c>
      <c r="H62" s="33"/>
    </row>
    <row r="63" spans="1:8" ht="23.25" x14ac:dyDescent="0.25">
      <c r="A63" s="21" t="s">
        <v>101</v>
      </c>
      <c r="B63" s="22" t="s">
        <v>102</v>
      </c>
      <c r="C63" s="5">
        <v>2345373</v>
      </c>
      <c r="D63" s="17"/>
      <c r="E63" s="5">
        <v>2345373</v>
      </c>
      <c r="F63" s="24">
        <f t="shared" si="1"/>
        <v>0</v>
      </c>
      <c r="G63" s="10">
        <v>0</v>
      </c>
      <c r="H63" s="33"/>
    </row>
    <row r="64" spans="1:8" x14ac:dyDescent="0.25">
      <c r="A64" s="21" t="s">
        <v>103</v>
      </c>
      <c r="B64" s="22" t="s">
        <v>104</v>
      </c>
      <c r="C64" s="5">
        <v>2029014</v>
      </c>
      <c r="D64" s="17"/>
      <c r="E64" s="5">
        <v>2217671</v>
      </c>
      <c r="F64" s="24">
        <f t="shared" si="1"/>
        <v>-188657</v>
      </c>
      <c r="G64" s="10">
        <v>-8.51</v>
      </c>
      <c r="H64" s="33"/>
    </row>
    <row r="65" spans="1:8" ht="34.5" x14ac:dyDescent="0.25">
      <c r="A65" s="21" t="s">
        <v>105</v>
      </c>
      <c r="B65" s="22" t="s">
        <v>106</v>
      </c>
      <c r="C65" s="5">
        <v>2029014</v>
      </c>
      <c r="D65" s="17"/>
      <c r="E65" s="5">
        <f>E64</f>
        <v>2217671</v>
      </c>
      <c r="F65" s="24">
        <f t="shared" si="1"/>
        <v>-188657</v>
      </c>
      <c r="G65" s="10">
        <v>-8.51</v>
      </c>
      <c r="H65" s="33"/>
    </row>
    <row r="66" spans="1:8" ht="34.5" x14ac:dyDescent="0.25">
      <c r="A66" s="21" t="s">
        <v>107</v>
      </c>
      <c r="B66" s="22" t="s">
        <v>108</v>
      </c>
      <c r="C66" s="5">
        <v>316359</v>
      </c>
      <c r="D66" s="17"/>
      <c r="E66" s="5">
        <v>127702</v>
      </c>
      <c r="F66" s="24">
        <f t="shared" si="1"/>
        <v>188657</v>
      </c>
      <c r="G66" s="10">
        <v>147.72999999999999</v>
      </c>
      <c r="H66" s="33"/>
    </row>
    <row r="67" spans="1:8" ht="34.5" x14ac:dyDescent="0.25">
      <c r="A67" s="21" t="s">
        <v>109</v>
      </c>
      <c r="B67" s="22" t="s">
        <v>110</v>
      </c>
      <c r="C67" s="5">
        <v>316359</v>
      </c>
      <c r="D67" s="17"/>
      <c r="E67" s="5">
        <f>E66</f>
        <v>127702</v>
      </c>
      <c r="F67" s="24">
        <f t="shared" si="1"/>
        <v>188657</v>
      </c>
      <c r="G67" s="10">
        <v>147.72999999999999</v>
      </c>
      <c r="H67" s="33"/>
    </row>
    <row r="68" spans="1:8" ht="23.25" x14ac:dyDescent="0.25">
      <c r="A68" s="21" t="s">
        <v>111</v>
      </c>
      <c r="B68" s="22" t="s">
        <v>112</v>
      </c>
      <c r="C68" s="5">
        <v>232647.63</v>
      </c>
      <c r="D68" s="17"/>
      <c r="E68" s="5">
        <v>224280</v>
      </c>
      <c r="F68" s="24">
        <f t="shared" si="1"/>
        <v>8367.6300000000047</v>
      </c>
      <c r="G68" s="10">
        <v>3.73</v>
      </c>
      <c r="H68" s="33"/>
    </row>
    <row r="69" spans="1:8" ht="68.25" x14ac:dyDescent="0.25">
      <c r="A69" s="21" t="s">
        <v>113</v>
      </c>
      <c r="B69" s="22" t="s">
        <v>114</v>
      </c>
      <c r="C69" s="5">
        <v>0</v>
      </c>
      <c r="D69" s="17"/>
      <c r="E69" s="5">
        <v>0</v>
      </c>
      <c r="F69" s="24">
        <f t="shared" si="1"/>
        <v>0</v>
      </c>
      <c r="G69" s="34" t="s">
        <v>153</v>
      </c>
      <c r="H69" s="33"/>
    </row>
    <row r="70" spans="1:8" ht="68.25" x14ac:dyDescent="0.25">
      <c r="A70" s="21" t="s">
        <v>115</v>
      </c>
      <c r="B70" s="22" t="s">
        <v>116</v>
      </c>
      <c r="C70" s="5">
        <v>0</v>
      </c>
      <c r="D70" s="17"/>
      <c r="E70" s="5">
        <v>0</v>
      </c>
      <c r="F70" s="24">
        <f t="shared" si="1"/>
        <v>0</v>
      </c>
      <c r="G70" s="34" t="s">
        <v>153</v>
      </c>
      <c r="H70" s="33"/>
    </row>
    <row r="71" spans="1:8" x14ac:dyDescent="0.25">
      <c r="A71" s="21" t="s">
        <v>117</v>
      </c>
      <c r="B71" s="22" t="s">
        <v>118</v>
      </c>
      <c r="C71" s="5">
        <v>232647.63</v>
      </c>
      <c r="D71" s="17"/>
      <c r="E71" s="5">
        <f>E68</f>
        <v>224280</v>
      </c>
      <c r="F71" s="24">
        <f t="shared" si="1"/>
        <v>8367.6300000000047</v>
      </c>
      <c r="G71" s="10">
        <v>3.73</v>
      </c>
      <c r="H71" s="33"/>
    </row>
    <row r="72" spans="1:8" x14ac:dyDescent="0.25">
      <c r="A72" s="21" t="s">
        <v>119</v>
      </c>
      <c r="B72" s="22" t="s">
        <v>120</v>
      </c>
      <c r="C72" s="5">
        <v>232647.63</v>
      </c>
      <c r="D72" s="17"/>
      <c r="E72" s="5">
        <f>E71</f>
        <v>224280</v>
      </c>
      <c r="F72" s="24">
        <f t="shared" si="1"/>
        <v>8367.6300000000047</v>
      </c>
      <c r="G72" s="10">
        <v>3.73</v>
      </c>
      <c r="H72" s="33"/>
    </row>
    <row r="73" spans="1:8" ht="23.25" x14ac:dyDescent="0.25">
      <c r="A73" s="21" t="s">
        <v>121</v>
      </c>
      <c r="B73" s="22" t="s">
        <v>122</v>
      </c>
      <c r="C73" s="5">
        <v>16772.650000000001</v>
      </c>
      <c r="D73" s="17"/>
      <c r="E73" s="5">
        <v>0</v>
      </c>
      <c r="F73" s="24">
        <f t="shared" si="1"/>
        <v>16772.650000000001</v>
      </c>
      <c r="G73" s="10" t="s">
        <v>153</v>
      </c>
      <c r="H73" s="33"/>
    </row>
    <row r="74" spans="1:8" ht="23.25" x14ac:dyDescent="0.25">
      <c r="A74" s="21" t="s">
        <v>123</v>
      </c>
      <c r="B74" s="22" t="s">
        <v>124</v>
      </c>
      <c r="C74" s="5">
        <v>0</v>
      </c>
      <c r="D74" s="17"/>
      <c r="E74" s="5">
        <v>0</v>
      </c>
      <c r="F74" s="24">
        <f t="shared" si="1"/>
        <v>0</v>
      </c>
      <c r="G74" s="34" t="s">
        <v>153</v>
      </c>
      <c r="H74" s="33"/>
    </row>
    <row r="75" spans="1:8" ht="23.25" x14ac:dyDescent="0.25">
      <c r="A75" s="21" t="s">
        <v>125</v>
      </c>
      <c r="B75" s="22" t="s">
        <v>126</v>
      </c>
      <c r="C75" s="5">
        <v>0</v>
      </c>
      <c r="D75" s="17"/>
      <c r="E75" s="24">
        <f>E74</f>
        <v>0</v>
      </c>
      <c r="F75" s="24">
        <f t="shared" ref="F75:F83" si="2">C75-E75</f>
        <v>0</v>
      </c>
      <c r="G75" s="34" t="s">
        <v>153</v>
      </c>
      <c r="H75" s="33"/>
    </row>
    <row r="76" spans="1:8" ht="34.5" x14ac:dyDescent="0.25">
      <c r="A76" s="21" t="s">
        <v>127</v>
      </c>
      <c r="B76" s="22" t="s">
        <v>128</v>
      </c>
      <c r="C76" s="5">
        <v>16772.650000000001</v>
      </c>
      <c r="D76" s="17"/>
      <c r="E76" s="24">
        <f>E73</f>
        <v>0</v>
      </c>
      <c r="F76" s="24">
        <f t="shared" si="2"/>
        <v>16772.650000000001</v>
      </c>
      <c r="G76" s="10" t="s">
        <v>153</v>
      </c>
      <c r="H76" s="33"/>
    </row>
    <row r="77" spans="1:8" ht="34.5" x14ac:dyDescent="0.25">
      <c r="A77" s="21" t="s">
        <v>129</v>
      </c>
      <c r="B77" s="22" t="s">
        <v>130</v>
      </c>
      <c r="C77" s="5">
        <v>16772.650000000001</v>
      </c>
      <c r="D77" s="17"/>
      <c r="E77" s="24">
        <f>E76</f>
        <v>0</v>
      </c>
      <c r="F77" s="24">
        <f t="shared" si="2"/>
        <v>16772.650000000001</v>
      </c>
      <c r="G77" s="10" t="s">
        <v>153</v>
      </c>
      <c r="H77" s="33"/>
    </row>
    <row r="78" spans="1:8" x14ac:dyDescent="0.25">
      <c r="A78" s="21" t="s">
        <v>131</v>
      </c>
      <c r="B78" s="22" t="s">
        <v>132</v>
      </c>
      <c r="C78" s="5">
        <v>597000</v>
      </c>
      <c r="D78" s="17"/>
      <c r="E78" s="24">
        <v>0</v>
      </c>
      <c r="F78" s="24">
        <f t="shared" si="2"/>
        <v>597000</v>
      </c>
      <c r="G78" s="10" t="s">
        <v>153</v>
      </c>
      <c r="H78" s="33"/>
    </row>
    <row r="79" spans="1:8" ht="23.25" x14ac:dyDescent="0.25">
      <c r="A79" s="21" t="s">
        <v>133</v>
      </c>
      <c r="B79" s="22" t="s">
        <v>134</v>
      </c>
      <c r="C79" s="5">
        <v>597000</v>
      </c>
      <c r="D79" s="17"/>
      <c r="E79" s="24">
        <v>0</v>
      </c>
      <c r="F79" s="24">
        <f t="shared" si="2"/>
        <v>597000</v>
      </c>
      <c r="G79" s="10" t="s">
        <v>153</v>
      </c>
      <c r="H79" s="33"/>
    </row>
    <row r="80" spans="1:8" ht="23.25" x14ac:dyDescent="0.25">
      <c r="A80" s="21" t="s">
        <v>135</v>
      </c>
      <c r="B80" s="22" t="s">
        <v>136</v>
      </c>
      <c r="C80" s="5">
        <v>597000</v>
      </c>
      <c r="D80" s="17"/>
      <c r="E80" s="24">
        <f>E79</f>
        <v>0</v>
      </c>
      <c r="F80" s="24">
        <f t="shared" si="2"/>
        <v>597000</v>
      </c>
      <c r="G80" s="10" t="s">
        <v>153</v>
      </c>
      <c r="H80" s="33"/>
    </row>
    <row r="81" spans="1:8" ht="24.75" customHeight="1" x14ac:dyDescent="0.25">
      <c r="A81" s="27" t="s">
        <v>147</v>
      </c>
      <c r="B81" s="31" t="s">
        <v>148</v>
      </c>
      <c r="C81" s="29">
        <v>0</v>
      </c>
      <c r="D81" s="28"/>
      <c r="E81" s="24">
        <v>200000</v>
      </c>
      <c r="F81" s="24">
        <f t="shared" si="2"/>
        <v>-200000</v>
      </c>
      <c r="G81" s="35">
        <v>0</v>
      </c>
      <c r="H81" s="33"/>
    </row>
    <row r="82" spans="1:8" ht="23.25" x14ac:dyDescent="0.25">
      <c r="A82" s="30" t="s">
        <v>151</v>
      </c>
      <c r="B82" s="10" t="s">
        <v>149</v>
      </c>
      <c r="C82" s="26">
        <v>0</v>
      </c>
      <c r="D82" s="25"/>
      <c r="E82" s="24">
        <v>200000</v>
      </c>
      <c r="F82" s="24">
        <f t="shared" si="2"/>
        <v>-200000</v>
      </c>
      <c r="G82" s="35">
        <v>0</v>
      </c>
      <c r="H82" s="33"/>
    </row>
    <row r="83" spans="1:8" ht="34.5" x14ac:dyDescent="0.25">
      <c r="A83" s="30" t="s">
        <v>152</v>
      </c>
      <c r="B83" s="10" t="s">
        <v>150</v>
      </c>
      <c r="C83" s="26">
        <v>0</v>
      </c>
      <c r="D83" s="25"/>
      <c r="E83" s="24">
        <v>200000</v>
      </c>
      <c r="F83" s="24">
        <f t="shared" si="2"/>
        <v>-200000</v>
      </c>
      <c r="G83" s="35">
        <v>0</v>
      </c>
      <c r="H83" s="33"/>
    </row>
  </sheetData>
  <mergeCells count="7">
    <mergeCell ref="E5:E7"/>
    <mergeCell ref="F5:F7"/>
    <mergeCell ref="G5:G7"/>
    <mergeCell ref="A3:G4"/>
    <mergeCell ref="A5:A7"/>
    <mergeCell ref="B5:B7"/>
    <mergeCell ref="C5:C7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433EF7E-E05C-46CC-AC35-D78CECF212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Admin</cp:lastModifiedBy>
  <dcterms:created xsi:type="dcterms:W3CDTF">2021-10-11T17:52:52Z</dcterms:created>
  <dcterms:modified xsi:type="dcterms:W3CDTF">2021-10-31T23:18:39Z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SV_0503117M_20160101_1870.xlsx</vt:lpwstr>
  </property>
  <property fmtid="{D5CDD505-2E9C-101B-9397-08002B2CF9AE}" pid="3" name="Название отчета">
    <vt:lpwstr>SV_0503117M_20160101_1870.xlsx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19.2.0.262801898</vt:lpwstr>
  </property>
  <property fmtid="{D5CDD505-2E9C-101B-9397-08002B2CF9AE}" pid="6" name="Тип сервера">
    <vt:lpwstr>MSSQL</vt:lpwstr>
  </property>
  <property fmtid="{D5CDD505-2E9C-101B-9397-08002B2CF9AE}" pid="7" name="Сервер">
    <vt:lpwstr>172.21.106.17</vt:lpwstr>
  </property>
  <property fmtid="{D5CDD505-2E9C-101B-9397-08002B2CF9AE}" pid="8" name="База">
    <vt:lpwstr>svod-smart</vt:lpwstr>
  </property>
  <property fmtid="{D5CDD505-2E9C-101B-9397-08002B2CF9AE}" pid="9" name="Пользователь">
    <vt:lpwstr>sv_49017_5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